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waketechedu-my.sharepoint.com/personal/juguerrier_waketech_edu/Documents/Desktop/ACCF0 2019 Presentation/"/>
    </mc:Choice>
  </mc:AlternateContent>
  <bookViews>
    <workbookView xWindow="0" yWindow="0" windowWidth="19170" windowHeight="8700" activeTab="1"/>
  </bookViews>
  <sheets>
    <sheet name="Sheet1 (2)" sheetId="2" r:id="rId1"/>
    <sheet name="Sheet1" sheetId="1" r:id="rId2"/>
  </sheets>
  <definedNames>
    <definedName name="_xlnm.Print_Titles" localSheetId="1">Sheet1!$1:$2</definedName>
    <definedName name="_xlnm.Print_Titles" localSheetId="0">'Sheet1 (2)'!$1:$2</definedName>
  </definedNames>
  <calcPr calcId="162913"/>
</workbook>
</file>

<file path=xl/calcChain.xml><?xml version="1.0" encoding="utf-8"?>
<calcChain xmlns="http://schemas.openxmlformats.org/spreadsheetml/2006/main">
  <c r="A36" i="1" l="1"/>
  <c r="R19" i="1"/>
  <c r="R30" i="1"/>
  <c r="R41" i="1"/>
  <c r="R52" i="1"/>
  <c r="K8" i="1" l="1"/>
  <c r="L8" i="1"/>
  <c r="L19" i="1"/>
  <c r="K19" i="1"/>
  <c r="K52" i="1"/>
  <c r="L52" i="1"/>
  <c r="A46" i="1"/>
  <c r="A34" i="1"/>
  <c r="A24" i="1"/>
  <c r="A13" i="1"/>
  <c r="A8" i="1" l="1"/>
  <c r="A14" i="1"/>
  <c r="A15" i="1"/>
  <c r="A16" i="1"/>
  <c r="A17" i="1"/>
  <c r="A18" i="1"/>
  <c r="K30" i="1"/>
  <c r="L30" i="1"/>
  <c r="L41" i="1"/>
  <c r="K41" i="1"/>
  <c r="A19" i="1"/>
  <c r="A41" i="1" l="1"/>
  <c r="A23" i="1"/>
  <c r="A39" i="1" l="1"/>
  <c r="A28" i="1"/>
  <c r="A29" i="1"/>
  <c r="A5" i="1"/>
  <c r="A4" i="1"/>
  <c r="A47" i="1"/>
  <c r="A51" i="1"/>
  <c r="A50" i="1"/>
  <c r="A48" i="1"/>
  <c r="A49" i="1"/>
  <c r="A40" i="1"/>
  <c r="A37" i="1"/>
  <c r="A38" i="1"/>
  <c r="A27" i="1"/>
  <c r="A26" i="1"/>
  <c r="A25" i="1"/>
  <c r="A45" i="1" l="1"/>
  <c r="A52" i="1"/>
  <c r="A58" i="1" s="1"/>
  <c r="A30" i="1"/>
  <c r="A33" i="1" s="1"/>
  <c r="A7" i="1"/>
  <c r="A6" i="1"/>
  <c r="A11" i="1" s="1"/>
</calcChain>
</file>

<file path=xl/sharedStrings.xml><?xml version="1.0" encoding="utf-8"?>
<sst xmlns="http://schemas.openxmlformats.org/spreadsheetml/2006/main" count="1006" uniqueCount="301">
  <si>
    <t>Firm</t>
  </si>
  <si>
    <t>Contact</t>
  </si>
  <si>
    <t>City</t>
  </si>
  <si>
    <t>State</t>
  </si>
  <si>
    <t>Phone</t>
  </si>
  <si>
    <t>Year Established</t>
  </si>
  <si>
    <t>Staff Profile</t>
  </si>
  <si>
    <t>Comments</t>
  </si>
  <si>
    <t>NC</t>
  </si>
  <si>
    <t>Raleigh</t>
  </si>
  <si>
    <t>Raleigh,</t>
  </si>
  <si>
    <t>Cary</t>
  </si>
  <si>
    <t>Morrisville</t>
  </si>
  <si>
    <t>Durham</t>
  </si>
  <si>
    <t>HUB</t>
  </si>
  <si>
    <t>Yes</t>
  </si>
  <si>
    <t>Short List?</t>
  </si>
  <si>
    <t>Related Project Experience</t>
  </si>
  <si>
    <t>ColeJenest &amp; Stone (civil &amp; landscape)</t>
  </si>
  <si>
    <t>Very Responsive</t>
  </si>
  <si>
    <t>Somewhat Responsive</t>
  </si>
  <si>
    <t>Unresponsive</t>
  </si>
  <si>
    <t>Qualification/Criterion Legend</t>
  </si>
  <si>
    <t>Color Identification</t>
  </si>
  <si>
    <t>Specialized/Relevant experience</t>
  </si>
  <si>
    <t>Current workload</t>
  </si>
  <si>
    <t>Thorburn Associates Inc.</t>
  </si>
  <si>
    <t>Cumming Construction Management, Inc.</t>
  </si>
  <si>
    <t>Stanford White, Inc.</t>
  </si>
  <si>
    <t>Vines Architecture, Inc.</t>
  </si>
  <si>
    <t>Victor Vines, AIA, LEED AP</t>
  </si>
  <si>
    <t>John Doe</t>
  </si>
  <si>
    <t>123.456.7890</t>
  </si>
  <si>
    <t>200/20</t>
  </si>
  <si>
    <t>Project A, State University
Project B, Private University
Project C, University of North Carolina
Project D, University of A</t>
  </si>
  <si>
    <t>Cost Estimator</t>
  </si>
  <si>
    <t>SAMPLE GUIDE</t>
  </si>
  <si>
    <t>Jane Doe Designer Firm</t>
  </si>
  <si>
    <t>Above average systems knowledge and problem solver</t>
  </si>
  <si>
    <t>Average expertise</t>
  </si>
  <si>
    <t>Responsive</t>
  </si>
  <si>
    <t>The lead designer has extensive healthcare experience and campus master planning.  UNC-CH FPC has experienced a lack luster performance on past projects; Health Affairs Bookstore, Health Affairs Parking Facility, and School of Social Work.  There's a missed opportunity for lead designer to augment their team with more MWBE participation. Currently working on a Lab Project @ UNCH.  UNCH position about them is undetermined at this time.</t>
  </si>
  <si>
    <t>Wealth of experience and worked on numerous projects on campus</t>
  </si>
  <si>
    <t>Consultant is unknown but has a relevant portfolio of work.</t>
  </si>
  <si>
    <t>Designer has consistently performed well and is suited for project.</t>
  </si>
  <si>
    <t>Duda|Paine Architects, LLP</t>
  </si>
  <si>
    <t>Charlotte</t>
  </si>
  <si>
    <t>Jeffrey Paine, AIA, Partner</t>
  </si>
  <si>
    <t>Gensler</t>
  </si>
  <si>
    <t>Surface 678</t>
  </si>
  <si>
    <t>Atlanta</t>
  </si>
  <si>
    <t>GA</t>
  </si>
  <si>
    <t>Chad Parker, AIA, LEED AP | Principal-in-Charge</t>
  </si>
  <si>
    <t>Little Diversified</t>
  </si>
  <si>
    <t>Joe Atkins, AIA, LEED AP</t>
  </si>
  <si>
    <t>Advance Industries Classroom/Parking Deck</t>
  </si>
  <si>
    <t>Andre Johnson Architect + BNIM</t>
  </si>
  <si>
    <t>Andre Johnson, AIA, NCARB and James Pfeiffer, AIA, LEED AP BD+C</t>
  </si>
  <si>
    <t>Kimley Horn</t>
  </si>
  <si>
    <t>Loring Engineering</t>
  </si>
  <si>
    <t>Lynch Mykins</t>
  </si>
  <si>
    <t>J&amp;A Engineering</t>
  </si>
  <si>
    <t>Jaffe Holden</t>
  </si>
  <si>
    <t>Bree Associates</t>
  </si>
  <si>
    <t>CIVIL / PARKING DECK DESIGN</t>
  </si>
  <si>
    <t>MEP / FP ENGINEERING</t>
  </si>
  <si>
    <t>STRUCTURAL ENGINEERING</t>
  </si>
  <si>
    <t>AV / SECURITY</t>
  </si>
  <si>
    <t>ACOUSTICAL ENGINEERING</t>
  </si>
  <si>
    <t>LANDSCAPE</t>
  </si>
  <si>
    <t>COST ESTIMATING</t>
  </si>
  <si>
    <t>Boomerang DESIGN, PA</t>
  </si>
  <si>
    <t>Angela Crawford Easterday, AIA</t>
  </si>
  <si>
    <t>Dr. Sidney Valentine</t>
  </si>
  <si>
    <t>CLH Design, p.a.</t>
  </si>
  <si>
    <t>LHC Structural Engineers PC</t>
  </si>
  <si>
    <t>McKim &amp; Creed</t>
  </si>
  <si>
    <t>Newcomb &amp; Boyd</t>
  </si>
  <si>
    <t>Workforce Development Programming Specialist</t>
  </si>
  <si>
    <t>Landscape Architecture</t>
  </si>
  <si>
    <t>Structural Engineering</t>
  </si>
  <si>
    <t>MEP/FP</t>
  </si>
  <si>
    <t>ITS/AV</t>
  </si>
  <si>
    <t>Sebring</t>
  </si>
  <si>
    <t>FL</t>
  </si>
  <si>
    <t>BSA LifeStructures</t>
  </si>
  <si>
    <t xml:space="preserve">Perkins Eastman </t>
  </si>
  <si>
    <t>Programming &amp; Architectural Design</t>
  </si>
  <si>
    <t xml:space="preserve">Firewalker Consulting </t>
  </si>
  <si>
    <t>Educational Consultant</t>
  </si>
  <si>
    <t xml:space="preserve">McKim &amp; Creed </t>
  </si>
  <si>
    <t>MEP &amp; RCDD Engineering</t>
  </si>
  <si>
    <t xml:space="preserve">Lynch Mykins </t>
  </si>
  <si>
    <t xml:space="preserve">McAdams </t>
  </si>
  <si>
    <t>Civil Engineering</t>
  </si>
  <si>
    <t xml:space="preserve">Surface678 </t>
  </si>
  <si>
    <t>Park Deck Design &amp; Structural Engineering</t>
  </si>
  <si>
    <t xml:space="preserve">Thorburn Associates </t>
  </si>
  <si>
    <t>Technology, Acoustics</t>
  </si>
  <si>
    <t xml:space="preserve">Palacio Collaborative </t>
  </si>
  <si>
    <t>Cost Estimating Services</t>
  </si>
  <si>
    <t>Clark Nexsen</t>
  </si>
  <si>
    <t>Calyx Engineers + Consultants</t>
  </si>
  <si>
    <t>Kimley-Horn</t>
  </si>
  <si>
    <t>The Sextant Group</t>
  </si>
  <si>
    <t>SEPI Engineering</t>
  </si>
  <si>
    <t>Environmental Engineering</t>
  </si>
  <si>
    <t>Terracon</t>
  </si>
  <si>
    <t>Envelope Consulting</t>
  </si>
  <si>
    <t>Protus3</t>
  </si>
  <si>
    <t>Security Consulting</t>
  </si>
  <si>
    <t>Pat O’Keefe, AIA, LEED AP BD+C</t>
  </si>
  <si>
    <t>Davis Kane Architects</t>
  </si>
  <si>
    <t>Robert Stevenson, AIA</t>
  </si>
  <si>
    <t>Andre Johnson Architect</t>
  </si>
  <si>
    <t>Architect Consultant</t>
  </si>
  <si>
    <t>Sigma Engineered Solutions</t>
  </si>
  <si>
    <t>Stanford White</t>
  </si>
  <si>
    <t>SEPI Engineering &amp; Construction</t>
  </si>
  <si>
    <t>Thorburn</t>
  </si>
  <si>
    <t>DMA Architecture, PLLC</t>
  </si>
  <si>
    <t>Winston-Salem</t>
  </si>
  <si>
    <t>Craig Dishner, Owner</t>
  </si>
  <si>
    <t>Engineered Designs, Inc.</t>
  </si>
  <si>
    <t>Paraclete, Inc.</t>
  </si>
  <si>
    <t>Paulien &amp; Associates</t>
  </si>
  <si>
    <t>Lynch Myckins, PC</t>
  </si>
  <si>
    <t>Thorburn Associates</t>
  </si>
  <si>
    <t>Mulford Cost Management, LLC</t>
  </si>
  <si>
    <t>AV / IT / Acoustics</t>
  </si>
  <si>
    <t>MEP</t>
  </si>
  <si>
    <t>Classroom Consultant</t>
  </si>
  <si>
    <t>Building Structural</t>
  </si>
  <si>
    <t>Landscape Architect</t>
  </si>
  <si>
    <t>Optima Engineering</t>
  </si>
  <si>
    <t>Structural</t>
  </si>
  <si>
    <t>AV / Acoustics</t>
  </si>
  <si>
    <t>Security Consultant</t>
  </si>
  <si>
    <t>McAdams</t>
  </si>
  <si>
    <t>Civil Engineer</t>
  </si>
  <si>
    <t>Parking Consultant</t>
  </si>
  <si>
    <t>Costing Services Group</t>
  </si>
  <si>
    <t>Cost Consultant</t>
  </si>
  <si>
    <t>EwingCole</t>
  </si>
  <si>
    <t>Tim Winstead, AIA, LEED AP</t>
  </si>
  <si>
    <t>Stewart</t>
  </si>
  <si>
    <t>Dan Fields, AIA</t>
  </si>
  <si>
    <t>EYP</t>
  </si>
  <si>
    <t>MEP/FP Engineering</t>
  </si>
  <si>
    <t>Walker</t>
  </si>
  <si>
    <t>Energy</t>
  </si>
  <si>
    <t>Hanbury + Lake Flato</t>
  </si>
  <si>
    <t xml:space="preserve">David A. Keith, AIA, LEED AP BD+C/Andrew Herteg, FAIA
</t>
  </si>
  <si>
    <t>Kristen M. Hess, AIA, LEED AP</t>
  </si>
  <si>
    <t>HH Architecture, PA</t>
  </si>
  <si>
    <t>Miller Hull</t>
  </si>
  <si>
    <t>Walker Consultants</t>
  </si>
  <si>
    <t>Parking Structure Design</t>
  </si>
  <si>
    <t>Seattle</t>
  </si>
  <si>
    <t>WA</t>
  </si>
  <si>
    <t>Lake | Flato Architects</t>
  </si>
  <si>
    <t>SEPI Engineering &amp;
Construction</t>
  </si>
  <si>
    <t>Design 27 Technology +
Acoustics</t>
  </si>
  <si>
    <t>McKim &amp; Creed, Inc.</t>
  </si>
  <si>
    <t>Research Facilities Design</t>
  </si>
  <si>
    <t>Lab/Shop Programmer</t>
  </si>
  <si>
    <t>Structural Engineer</t>
  </si>
  <si>
    <t>AV/IT</t>
  </si>
  <si>
    <t>Indianapolis</t>
  </si>
  <si>
    <t>IN</t>
  </si>
  <si>
    <t>Lord Aeck Sargent</t>
  </si>
  <si>
    <t>Scott O’Brien</t>
  </si>
  <si>
    <t>Affiliated Engineers, Inc.</t>
  </si>
  <si>
    <t>Chapel Hill</t>
  </si>
  <si>
    <t>Rob Klinedinst, AIA, LEED AP BD+C</t>
  </si>
  <si>
    <t>Craig Clark, Independent Advisor</t>
  </si>
  <si>
    <t>Career Technology Advisor</t>
  </si>
  <si>
    <t>Kimley-Horn and Associates, Inc.</t>
  </si>
  <si>
    <t>The Sextant Group, Inc.</t>
  </si>
  <si>
    <t>Carolina Specialty Engineering, P.C.</t>
  </si>
  <si>
    <t>Palacio Collaborative, Inc.</t>
  </si>
  <si>
    <t>Advanced Fabrication &amp;
Manufacturing - Laboratory Design
Consultant</t>
  </si>
  <si>
    <t>Research Facilities Design (RFD)</t>
  </si>
  <si>
    <t>NY</t>
  </si>
  <si>
    <t>Wellsville</t>
  </si>
  <si>
    <t>Parking Deck Consultant</t>
  </si>
  <si>
    <t>AV, IT, Security, Acoustics</t>
  </si>
  <si>
    <t>Code Consultant</t>
  </si>
  <si>
    <t>LS3P</t>
  </si>
  <si>
    <t>Katherine N. Peele, FAIA, LEED AP</t>
  </si>
  <si>
    <t>KIMLEY-HORN</t>
  </si>
  <si>
    <t>STANFORD WHITE</t>
  </si>
  <si>
    <t>SEPI</t>
  </si>
  <si>
    <t>LYNCH MYKINS</t>
  </si>
  <si>
    <t>SURFACE 678</t>
  </si>
  <si>
    <t>THORBURN</t>
  </si>
  <si>
    <t>PEG CONTRACTING, INC.</t>
  </si>
  <si>
    <t>MEP &amp; FIRE PROTECTION</t>
  </si>
  <si>
    <t>SURVEYING, SUE
ENVIRONMENTAL ENGINEERING</t>
  </si>
  <si>
    <t>LANDSCAPE ARCHITECTURE</t>
  </si>
  <si>
    <t>AUDIOVISUAL/ACOUSTICS</t>
  </si>
  <si>
    <t>O’BRIEN ATKINS ASSOCIATES, PA</t>
  </si>
  <si>
    <t>Kevin G. Montgomery, FAIA, LEED AP BD+C</t>
  </si>
  <si>
    <t>J&amp;A Engineering, LLC</t>
  </si>
  <si>
    <t>Security Engineer /IT/AV</t>
  </si>
  <si>
    <t>Academic Space Programming</t>
  </si>
  <si>
    <t>Parking/Structural</t>
  </si>
  <si>
    <t>CALYX Engineers + Consultants</t>
  </si>
  <si>
    <t>Denver</t>
  </si>
  <si>
    <t>CO</t>
  </si>
  <si>
    <t>RATIO</t>
  </si>
  <si>
    <t>Jim Merriman, AIA, LEED AP</t>
  </si>
  <si>
    <t>EVOKE Studio | Architecture</t>
  </si>
  <si>
    <t>Associate Architect</t>
  </si>
  <si>
    <t>Cumming</t>
  </si>
  <si>
    <t>Dewberry Engineers, Inc.</t>
  </si>
  <si>
    <t>MEP+FP Engineer</t>
  </si>
  <si>
    <t>Watson Tate Savory, Inc.</t>
  </si>
  <si>
    <t>CLH design, p.a.</t>
  </si>
  <si>
    <t>Szostak Design, Inc.</t>
  </si>
  <si>
    <t>Eskew+Dumez+Ripple, APC</t>
  </si>
  <si>
    <t>New Orleans</t>
  </si>
  <si>
    <t>LA</t>
  </si>
  <si>
    <t>Surface 678, PA</t>
  </si>
  <si>
    <t>Audiovisual, Access Card, Security,
IT/Telecom, Acoustics</t>
  </si>
  <si>
    <t xml:space="preserve">Charlotte </t>
  </si>
  <si>
    <t>TX</t>
  </si>
  <si>
    <t>Marietta</t>
  </si>
  <si>
    <t>Northfield</t>
  </si>
  <si>
    <t>NJ</t>
  </si>
  <si>
    <t>Wilmington</t>
  </si>
  <si>
    <t>San Antonio</t>
  </si>
  <si>
    <t>Past Performance on similar projects</t>
  </si>
  <si>
    <t>Adequate staffing</t>
  </si>
  <si>
    <t>Proposed design approach</t>
  </si>
  <si>
    <t>Experience w/project cost &amp; schedule</t>
  </si>
  <si>
    <t>Construction Administration capabilities</t>
  </si>
  <si>
    <t>Proximity and familiarity to project location</t>
  </si>
  <si>
    <t>SCO experience</t>
  </si>
  <si>
    <t>Qualification Responsiveness</t>
  </si>
  <si>
    <t>Electrical Engineering</t>
  </si>
  <si>
    <t>PM/FP</t>
  </si>
  <si>
    <t>Structural / Special Inspections</t>
  </si>
  <si>
    <t>Parking Deck</t>
  </si>
  <si>
    <t>Security</t>
  </si>
  <si>
    <t>Cost Estimating</t>
  </si>
  <si>
    <t>2 Performance</t>
  </si>
  <si>
    <t>3 Staffing</t>
  </si>
  <si>
    <t>4 Workload</t>
  </si>
  <si>
    <t>5 Approach</t>
  </si>
  <si>
    <t>6 Cost + Schedule</t>
  </si>
  <si>
    <t>7 Administration</t>
  </si>
  <si>
    <t>8 Location</t>
  </si>
  <si>
    <t>9 Completed Projects</t>
  </si>
  <si>
    <t>Jane Doe</t>
  </si>
  <si>
    <t>Specialty Consultants</t>
  </si>
  <si>
    <t>PARKING DECK DESIGN</t>
  </si>
  <si>
    <t>CIVIL</t>
  </si>
  <si>
    <t>SPECIALTY CONSULTANTS</t>
  </si>
  <si>
    <t>Civil</t>
  </si>
  <si>
    <t>Parking Deck Design</t>
  </si>
  <si>
    <t>Landscape</t>
  </si>
  <si>
    <t>Parking</t>
  </si>
  <si>
    <t>Traffic</t>
  </si>
  <si>
    <t>Interiors</t>
  </si>
  <si>
    <t>Sustainability Lead</t>
  </si>
  <si>
    <t>Lead Design Architect</t>
  </si>
  <si>
    <t>Sustainability</t>
  </si>
  <si>
    <t>PARKING DECK PLANNING
/STRUCTURAL ENGINEERING</t>
  </si>
  <si>
    <t>CIVIL ENGINEERING</t>
  </si>
  <si>
    <t>O'Brien Atkins</t>
  </si>
  <si>
    <t xml:space="preserve">Parking Functional Design Consultant, Parking Deck Structural Engineer
</t>
  </si>
  <si>
    <t xml:space="preserve">Site Civil Engineer,
</t>
  </si>
  <si>
    <t>Traffic Engineer</t>
  </si>
  <si>
    <t>Design Architect</t>
  </si>
  <si>
    <t>Special Inspections</t>
  </si>
  <si>
    <t>10 SCO</t>
  </si>
  <si>
    <t>1 Relevant</t>
  </si>
  <si>
    <t>Consultant is consistent with parking deck design, engineering and delivery. Scored low on staffing due to lack of clarity with working with other consultants on relevant projects.</t>
  </si>
  <si>
    <t>Consultant is consistent with structural design, engineering and delivery of classroom buildings and parking decks. Scored low on staffing due to lack of clarity with working with other consultants on relevant projects.</t>
  </si>
  <si>
    <t>Challenged by consultants past performance and customer service on WTCC project(s).</t>
  </si>
  <si>
    <t>Not convinced about the need for this specialty consultant and what added value they wood bring.</t>
  </si>
  <si>
    <t>Listed only 1 project (as School) where they worked with Designer, and it was with QA &amp; BIM modeler only.</t>
  </si>
  <si>
    <t>Philadelphia</t>
  </si>
  <si>
    <t>PA</t>
  </si>
  <si>
    <t>Internal Cost Staff</t>
  </si>
  <si>
    <t xml:space="preserve">The SoQ was assembled in a manner that did not substantiate in a concise matter the key personnel participation with key projects. Section-G was separated under each consultant. Difficult to determine the interrelationship between prime and consultants. The prime may have best serve as the associate architect. The associate architect is more aligned with the project's parameters. The projects presented by the prime were not relevant in project scale, budget and complexity compared to other SoQs. </t>
  </si>
  <si>
    <t>Could not discern from the proposal the consultants ability to perform service beyond land planning.</t>
  </si>
  <si>
    <t>The consultant did not participate on the key projects sited. Team does not have any Adv. Indus project experience &amp; not much new construction experience, mostly renovations</t>
  </si>
  <si>
    <t xml:space="preserve">The SoQ was clear and concise with relevant information communicated to the evaluator. Extensive and relevant project development for general classroom, specialty classrooms (maker spaces, active learning, etc.) and parking decks. Architect and members of their team performed at WTCC. End User is familiar with the GTCC building and parking decks on our campuses. Proposal demonstrated; design appeal and impression from previous work, presented a strong approach and ease of working with the team, a capacity to staff the project and meeting / exceeding deadlines on projects.
</t>
  </si>
  <si>
    <r>
      <t xml:space="preserve">The SoQ was clear and concise with relevant information communicated to the evaluator. Extensive and relevant project development for general classroom, specialty classrooms (maker spaces, active learning, etc.) and parking decks. Architect and members of their team performed at WTCC. End User is familiar with the GTCC building and parking decks on our campuses. Proposal demonstrated; design appeal and impression from previous work, presented a strong approach and ease of working with the team, a capacity to staff the project and meeting / exceeding deadlines on projects. </t>
    </r>
    <r>
      <rPr>
        <b/>
        <sz val="12"/>
        <rFont val="Calibri"/>
        <family val="2"/>
        <scheme val="minor"/>
      </rPr>
      <t>Architect has a performance and design error on a WTCC NWC project, but demonstrated and maintained responsibility to its completion.</t>
    </r>
    <r>
      <rPr>
        <sz val="12"/>
        <rFont val="Calibri"/>
        <family val="2"/>
        <scheme val="minor"/>
      </rPr>
      <t xml:space="preserve"> 
</t>
    </r>
  </si>
  <si>
    <t>PEG Contracting, Inc.</t>
  </si>
  <si>
    <t>Philip Szostak, FAIA
Principal-in-Charge, Szostak Design/Mark Ripple, FAIA, LEED AP BD+C
Project Executive, Eskew+Dumez+Ripple</t>
  </si>
  <si>
    <t>Successfully completed projects w/o legal/technical problems</t>
  </si>
  <si>
    <t>RMF Engineering, Inc./OBA (Electrical)</t>
  </si>
  <si>
    <t>Firm B</t>
  </si>
  <si>
    <t>Firm A</t>
  </si>
  <si>
    <t xml:space="preserve">The designer has performed well on projects for WTCC. Qualifications 2 and 4 scored RESPONSIVE due to the workload appearing to be moderate, but lack of detail with regards to examples of cost &amp; scheduling outcomes. The APPROACH to the project was of concern when considering Land Planning Engineer as the parking deck designer and substantiating their experience, and the need for Workforce Development Programming Specialist. </t>
  </si>
  <si>
    <t xml:space="preserve">One firm member worked on one  #####  Building in NY, have some experience working with Architect, not much relevant experience for Adv. Ind Work. </t>
  </si>
  <si>
    <t>Firm C</t>
  </si>
  <si>
    <t>Firm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</si>
</sst>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name val="Arial"/>
    </font>
    <font>
      <sz val="10"/>
      <color indexed="8"/>
      <name val="Arial"/>
      <family val="2"/>
    </font>
    <font>
      <sz val="8"/>
      <name val="Arial"/>
      <family val="2"/>
    </font>
    <font>
      <b/>
      <sz val="20"/>
      <color theme="1"/>
      <name val="Calibri"/>
      <family val="2"/>
      <scheme val="minor"/>
    </font>
    <font>
      <b/>
      <sz val="12"/>
      <color theme="1"/>
      <name val="Calibri"/>
      <family val="2"/>
      <scheme val="minor"/>
    </font>
    <font>
      <sz val="10"/>
      <color indexed="8"/>
      <name val="Calibri"/>
      <family val="2"/>
      <scheme val="minor"/>
    </font>
    <font>
      <sz val="12"/>
      <name val="Calibri"/>
      <family val="2"/>
      <scheme val="minor"/>
    </font>
    <font>
      <b/>
      <sz val="10"/>
      <color indexed="8"/>
      <name val="Calibri"/>
      <family val="2"/>
      <scheme val="minor"/>
    </font>
    <font>
      <sz val="10"/>
      <name val="Calibri"/>
      <family val="2"/>
      <scheme val="minor"/>
    </font>
    <font>
      <b/>
      <sz val="14"/>
      <color indexed="8"/>
      <name val="Calibri"/>
      <family val="2"/>
      <scheme val="minor"/>
    </font>
    <font>
      <b/>
      <sz val="10"/>
      <name val="Calibri"/>
      <family val="2"/>
      <scheme val="minor"/>
    </font>
    <font>
      <b/>
      <sz val="12"/>
      <color indexed="8"/>
      <name val="Calibri"/>
      <family val="2"/>
      <scheme val="minor"/>
    </font>
    <font>
      <b/>
      <sz val="12"/>
      <name val="Calibri"/>
      <family val="2"/>
      <scheme val="minor"/>
    </font>
    <font>
      <b/>
      <sz val="24"/>
      <color indexed="8"/>
      <name val="Calibri"/>
      <family val="2"/>
      <scheme val="minor"/>
    </font>
    <font>
      <b/>
      <sz val="36"/>
      <color indexed="8"/>
      <name val="Calibri"/>
      <family val="2"/>
      <scheme val="minor"/>
    </font>
    <font>
      <b/>
      <sz val="10"/>
      <color rgb="FFC00000"/>
      <name val="Calibri"/>
      <family val="2"/>
      <scheme val="minor"/>
    </font>
    <font>
      <sz val="14"/>
      <color indexed="8"/>
      <name val="Calibri"/>
      <family val="2"/>
      <scheme val="minor"/>
    </font>
    <font>
      <b/>
      <sz val="20"/>
      <color indexed="8"/>
      <name val="Calibri"/>
      <family val="2"/>
      <scheme val="minor"/>
    </font>
    <font>
      <b/>
      <sz val="12"/>
      <color rgb="FFFF0000"/>
      <name val="Calibri"/>
      <family val="2"/>
      <scheme val="minor"/>
    </font>
    <font>
      <b/>
      <sz val="18"/>
      <color indexed="8"/>
      <name val="Calibri"/>
      <family val="2"/>
      <scheme val="minor"/>
    </font>
  </fonts>
  <fills count="12">
    <fill>
      <patternFill patternType="none"/>
    </fill>
    <fill>
      <patternFill patternType="gray125"/>
    </fill>
    <fill>
      <patternFill patternType="solid">
        <fgColor indexed="22"/>
        <bgColor indexed="0"/>
      </patternFill>
    </fill>
    <fill>
      <patternFill patternType="solid">
        <fgColor theme="0" tint="-0.249977111117893"/>
        <bgColor indexed="0"/>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6" tint="0.399975585192419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8"/>
      </right>
      <top/>
      <bottom style="medium">
        <color indexed="8"/>
      </bottom>
      <diagonal/>
    </border>
    <border>
      <left style="medium">
        <color indexed="8"/>
      </left>
      <right/>
      <top/>
      <bottom style="medium">
        <color indexed="8"/>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dashed">
        <color auto="1"/>
      </left>
      <right style="dashed">
        <color auto="1"/>
      </right>
      <top style="dashed">
        <color auto="1"/>
      </top>
      <bottom/>
      <diagonal/>
    </border>
    <border>
      <left style="dashed">
        <color auto="1"/>
      </left>
      <right/>
      <top style="dashed">
        <color auto="1"/>
      </top>
      <bottom/>
      <diagonal/>
    </border>
    <border>
      <left/>
      <right style="dashed">
        <color auto="1"/>
      </right>
      <top/>
      <bottom/>
      <diagonal/>
    </border>
    <border>
      <left style="dashed">
        <color auto="1"/>
      </left>
      <right style="dashed">
        <color auto="1"/>
      </right>
      <top/>
      <bottom/>
      <diagonal/>
    </border>
    <border>
      <left style="dashed">
        <color auto="1"/>
      </left>
      <right/>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right style="dashed">
        <color auto="1"/>
      </right>
      <top/>
      <bottom style="medium">
        <color indexed="64"/>
      </bottom>
      <diagonal/>
    </border>
    <border>
      <left style="dashed">
        <color auto="1"/>
      </left>
      <right style="dashed">
        <color auto="1"/>
      </right>
      <top/>
      <bottom style="medium">
        <color indexed="64"/>
      </bottom>
      <diagonal/>
    </border>
    <border>
      <left style="dashed">
        <color indexed="64"/>
      </left>
      <right/>
      <top/>
      <bottom style="medium">
        <color indexed="64"/>
      </bottom>
      <diagonal/>
    </border>
  </borders>
  <cellStyleXfs count="2">
    <xf numFmtId="0" fontId="0" fillId="0" borderId="0"/>
    <xf numFmtId="0" fontId="1" fillId="0" borderId="0"/>
  </cellStyleXfs>
  <cellXfs count="81">
    <xf numFmtId="0" fontId="0" fillId="0" borderId="0" xfId="0"/>
    <xf numFmtId="0" fontId="0" fillId="0" borderId="0" xfId="0" applyBorder="1"/>
    <xf numFmtId="0" fontId="3" fillId="0" borderId="0" xfId="0" applyFont="1"/>
    <xf numFmtId="0" fontId="4" fillId="0" borderId="0" xfId="0" applyFont="1"/>
    <xf numFmtId="0" fontId="6" fillId="0" borderId="0" xfId="0" applyFont="1"/>
    <xf numFmtId="0" fontId="6" fillId="5" borderId="1" xfId="0" applyFont="1" applyFill="1" applyBorder="1"/>
    <xf numFmtId="0" fontId="6" fillId="6" borderId="1" xfId="0" applyFont="1" applyFill="1" applyBorder="1"/>
    <xf numFmtId="0" fontId="6" fillId="7" borderId="1" xfId="0" applyFont="1" applyFill="1" applyBorder="1"/>
    <xf numFmtId="0" fontId="6" fillId="8" borderId="1" xfId="0" applyFont="1" applyFill="1" applyBorder="1"/>
    <xf numFmtId="0" fontId="7" fillId="3" borderId="0" xfId="1" applyFont="1" applyFill="1" applyBorder="1" applyAlignment="1">
      <alignment horizontal="center" wrapText="1"/>
    </xf>
    <xf numFmtId="0" fontId="5" fillId="0" borderId="0" xfId="1" applyFont="1" applyFill="1" applyBorder="1" applyAlignment="1">
      <alignment vertical="top" wrapText="1"/>
    </xf>
    <xf numFmtId="0" fontId="8" fillId="0" borderId="0" xfId="0" applyFont="1" applyBorder="1"/>
    <xf numFmtId="0" fontId="5" fillId="9" borderId="0" xfId="1" applyFont="1" applyFill="1" applyBorder="1" applyAlignment="1">
      <alignment vertical="top" wrapText="1"/>
    </xf>
    <xf numFmtId="0" fontId="10" fillId="0" borderId="0" xfId="0" applyFont="1" applyBorder="1"/>
    <xf numFmtId="0" fontId="8" fillId="0" borderId="0" xfId="0" applyFont="1"/>
    <xf numFmtId="0" fontId="8" fillId="0" borderId="0" xfId="0" applyFont="1" applyBorder="1" applyAlignment="1">
      <alignment vertical="top"/>
    </xf>
    <xf numFmtId="0" fontId="5" fillId="4" borderId="0" xfId="1" applyFont="1" applyFill="1" applyBorder="1" applyAlignment="1">
      <alignment horizontal="right" vertical="top" wrapText="1"/>
    </xf>
    <xf numFmtId="0" fontId="5" fillId="0" borderId="0" xfId="1" applyFont="1" applyFill="1" applyBorder="1" applyAlignment="1">
      <alignment horizontal="left" vertical="top" wrapText="1"/>
    </xf>
    <xf numFmtId="0" fontId="5" fillId="9" borderId="0" xfId="1" applyFont="1" applyFill="1" applyBorder="1" applyAlignment="1">
      <alignment horizontal="left" vertical="top" wrapText="1"/>
    </xf>
    <xf numFmtId="0" fontId="7" fillId="2" borderId="0" xfId="1" applyFont="1" applyFill="1" applyBorder="1" applyAlignment="1">
      <alignment wrapText="1"/>
    </xf>
    <xf numFmtId="0" fontId="7" fillId="2" borderId="0" xfId="1" applyFont="1" applyFill="1" applyBorder="1" applyAlignment="1">
      <alignment horizontal="center" wrapText="1"/>
    </xf>
    <xf numFmtId="0" fontId="13" fillId="2" borderId="0" xfId="1" applyFont="1" applyFill="1" applyBorder="1" applyAlignment="1"/>
    <xf numFmtId="0" fontId="14" fillId="2" borderId="0" xfId="1" applyFont="1" applyFill="1" applyBorder="1" applyAlignment="1"/>
    <xf numFmtId="0" fontId="5" fillId="0" borderId="4" xfId="1" applyFont="1" applyFill="1" applyBorder="1" applyAlignment="1">
      <alignment horizontal="right" vertical="top" wrapText="1"/>
    </xf>
    <xf numFmtId="0" fontId="5" fillId="0" borderId="5" xfId="1" applyFont="1" applyFill="1" applyBorder="1" applyAlignment="1">
      <alignment horizontal="right" vertical="top" wrapText="1"/>
    </xf>
    <xf numFmtId="0" fontId="9" fillId="0" borderId="0"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2" borderId="0" xfId="1" applyFont="1" applyFill="1" applyBorder="1" applyAlignment="1">
      <alignment horizontal="left" vertical="top" wrapText="1"/>
    </xf>
    <xf numFmtId="0" fontId="9" fillId="9" borderId="0" xfId="1" applyFont="1" applyFill="1" applyBorder="1" applyAlignment="1">
      <alignment horizontal="left" vertical="top" wrapText="1"/>
    </xf>
    <xf numFmtId="0" fontId="7" fillId="9" borderId="0" xfId="1" applyFont="1" applyFill="1" applyBorder="1" applyAlignment="1">
      <alignment horizontal="left" vertical="top" wrapText="1"/>
    </xf>
    <xf numFmtId="0" fontId="8" fillId="0" borderId="0" xfId="0" applyFont="1" applyBorder="1" applyAlignment="1">
      <alignment horizontal="left" vertical="top" wrapText="1"/>
    </xf>
    <xf numFmtId="0" fontId="5" fillId="2" borderId="0" xfId="1" applyFont="1" applyFill="1" applyBorder="1" applyAlignment="1">
      <alignment horizontal="left" vertical="top" wrapText="1"/>
    </xf>
    <xf numFmtId="0" fontId="10" fillId="0" borderId="0" xfId="0" applyFont="1" applyBorder="1" applyAlignment="1">
      <alignment horizontal="left" vertical="top" wrapText="1"/>
    </xf>
    <xf numFmtId="0" fontId="8" fillId="4" borderId="0" xfId="0" applyFont="1" applyFill="1" applyBorder="1" applyAlignment="1">
      <alignment wrapText="1"/>
    </xf>
    <xf numFmtId="0" fontId="8" fillId="9" borderId="0" xfId="0" applyFont="1" applyFill="1" applyBorder="1" applyAlignment="1">
      <alignment wrapText="1"/>
    </xf>
    <xf numFmtId="0" fontId="8" fillId="0" borderId="0" xfId="0" applyFont="1" applyBorder="1" applyAlignment="1">
      <alignment wrapText="1"/>
    </xf>
    <xf numFmtId="0" fontId="10" fillId="0" borderId="0" xfId="0" applyFont="1"/>
    <xf numFmtId="0" fontId="12" fillId="0" borderId="0" xfId="0" applyFont="1"/>
    <xf numFmtId="0" fontId="11" fillId="0" borderId="0" xfId="1" applyFont="1" applyFill="1" applyBorder="1" applyAlignment="1">
      <alignment vertical="top"/>
    </xf>
    <xf numFmtId="0" fontId="4" fillId="0" borderId="0" xfId="0" applyFont="1" applyAlignment="1"/>
    <xf numFmtId="0" fontId="4" fillId="0" borderId="0" xfId="0" applyFont="1" applyBorder="1"/>
    <xf numFmtId="0" fontId="5" fillId="10" borderId="5" xfId="1" applyFont="1" applyFill="1" applyBorder="1" applyAlignment="1">
      <alignment horizontal="right" vertical="top" wrapText="1"/>
    </xf>
    <xf numFmtId="0" fontId="5" fillId="10" borderId="7" xfId="1" applyFont="1" applyFill="1" applyBorder="1" applyAlignment="1">
      <alignment horizontal="right" vertical="top" wrapText="1"/>
    </xf>
    <xf numFmtId="0" fontId="5" fillId="10" borderId="8" xfId="1" applyFont="1" applyFill="1" applyBorder="1" applyAlignment="1">
      <alignment horizontal="right" vertical="top" wrapText="1"/>
    </xf>
    <xf numFmtId="0" fontId="7" fillId="2" borderId="14" xfId="1" applyFont="1" applyFill="1" applyBorder="1" applyAlignment="1">
      <alignment wrapText="1"/>
    </xf>
    <xf numFmtId="0" fontId="7" fillId="2" borderId="15" xfId="1" applyFont="1" applyFill="1" applyBorder="1" applyAlignment="1">
      <alignment wrapText="1"/>
    </xf>
    <xf numFmtId="0" fontId="5" fillId="10" borderId="6" xfId="1" applyFont="1" applyFill="1" applyBorder="1" applyAlignment="1">
      <alignment horizontal="right" vertical="top" wrapText="1"/>
    </xf>
    <xf numFmtId="0" fontId="15" fillId="0" borderId="0" xfId="1" applyFont="1" applyFill="1" applyBorder="1" applyAlignment="1">
      <alignment horizontal="left" vertical="top" wrapText="1"/>
    </xf>
    <xf numFmtId="164" fontId="5" fillId="9" borderId="0" xfId="1" applyNumberFormat="1" applyFont="1" applyFill="1" applyBorder="1" applyAlignment="1">
      <alignment vertical="top" wrapText="1"/>
    </xf>
    <xf numFmtId="164" fontId="16" fillId="0" borderId="0" xfId="1" applyNumberFormat="1" applyFont="1" applyFill="1" applyBorder="1" applyAlignment="1">
      <alignment vertical="top" wrapText="1"/>
    </xf>
    <xf numFmtId="164" fontId="17" fillId="9" borderId="0" xfId="1" applyNumberFormat="1" applyFont="1" applyFill="1" applyBorder="1" applyAlignment="1">
      <alignment vertical="top" wrapText="1"/>
    </xf>
    <xf numFmtId="0" fontId="12" fillId="4" borderId="0" xfId="0" applyFont="1" applyFill="1" applyBorder="1" applyAlignment="1"/>
    <xf numFmtId="0" fontId="11" fillId="2" borderId="9" xfId="1" applyFont="1" applyFill="1" applyBorder="1" applyAlignment="1">
      <alignment vertical="top" wrapText="1"/>
    </xf>
    <xf numFmtId="0" fontId="11" fillId="2" borderId="10" xfId="1" applyFont="1" applyFill="1" applyBorder="1" applyAlignment="1">
      <alignment vertical="top" wrapText="1"/>
    </xf>
    <xf numFmtId="0" fontId="11" fillId="2" borderId="11" xfId="1" applyFont="1" applyFill="1" applyBorder="1" applyAlignment="1">
      <alignment vertical="top" wrapText="1"/>
    </xf>
    <xf numFmtId="0" fontId="7" fillId="2" borderId="16" xfId="1" applyFont="1" applyFill="1" applyBorder="1" applyAlignment="1">
      <alignment wrapText="1"/>
    </xf>
    <xf numFmtId="164" fontId="5" fillId="0" borderId="0" xfId="1" applyNumberFormat="1" applyFont="1" applyFill="1" applyBorder="1" applyAlignment="1">
      <alignment vertical="top" wrapText="1"/>
    </xf>
    <xf numFmtId="0" fontId="5" fillId="6" borderId="5" xfId="1" applyFont="1" applyFill="1" applyBorder="1" applyAlignment="1">
      <alignment horizontal="right" vertical="top" wrapText="1"/>
    </xf>
    <xf numFmtId="0" fontId="5" fillId="5" borderId="5" xfId="1" applyFont="1" applyFill="1" applyBorder="1" applyAlignment="1">
      <alignment horizontal="right" vertical="top" wrapText="1"/>
    </xf>
    <xf numFmtId="0" fontId="5" fillId="8" borderId="4" xfId="1" applyFont="1" applyFill="1" applyBorder="1" applyAlignment="1">
      <alignment horizontal="right" vertical="top" wrapText="1"/>
    </xf>
    <xf numFmtId="0" fontId="5" fillId="7" borderId="5" xfId="1" applyFont="1" applyFill="1" applyBorder="1" applyAlignment="1">
      <alignment horizontal="right" vertical="top" wrapText="1"/>
    </xf>
    <xf numFmtId="0" fontId="5" fillId="10" borderId="13" xfId="1" applyFont="1" applyFill="1" applyBorder="1" applyAlignment="1">
      <alignment horizontal="right" vertical="top" wrapText="1"/>
    </xf>
    <xf numFmtId="0" fontId="5" fillId="6" borderId="13" xfId="1" applyFont="1" applyFill="1" applyBorder="1" applyAlignment="1">
      <alignment horizontal="right" vertical="top" wrapText="1"/>
    </xf>
    <xf numFmtId="0" fontId="5" fillId="7" borderId="13" xfId="1" applyFont="1" applyFill="1" applyBorder="1" applyAlignment="1">
      <alignment horizontal="right" vertical="top" wrapText="1"/>
    </xf>
    <xf numFmtId="0" fontId="5" fillId="5" borderId="13" xfId="1" applyFont="1" applyFill="1" applyBorder="1" applyAlignment="1">
      <alignment horizontal="right" vertical="top" wrapText="1"/>
    </xf>
    <xf numFmtId="1" fontId="5" fillId="0" borderId="0" xfId="1" applyNumberFormat="1" applyFont="1" applyFill="1" applyBorder="1" applyAlignment="1">
      <alignment vertical="top" wrapText="1"/>
    </xf>
    <xf numFmtId="0" fontId="5" fillId="7" borderId="12" xfId="1" applyFont="1" applyFill="1" applyBorder="1" applyAlignment="1">
      <alignment horizontal="right" vertical="top" wrapText="1"/>
    </xf>
    <xf numFmtId="0" fontId="5" fillId="6" borderId="12" xfId="1" applyFont="1" applyFill="1" applyBorder="1" applyAlignment="1">
      <alignment horizontal="right" vertical="top" wrapText="1"/>
    </xf>
    <xf numFmtId="0" fontId="5" fillId="5" borderId="12" xfId="1" applyFont="1" applyFill="1" applyBorder="1" applyAlignment="1">
      <alignment horizontal="right" vertical="top" wrapText="1"/>
    </xf>
    <xf numFmtId="0" fontId="12" fillId="0" borderId="0" xfId="0" applyFont="1" applyBorder="1" applyAlignment="1">
      <alignment horizontal="left" vertical="top" wrapText="1"/>
    </xf>
    <xf numFmtId="0" fontId="7" fillId="2" borderId="2" xfId="1" applyFont="1" applyFill="1" applyBorder="1" applyAlignment="1">
      <alignment horizontal="center" textRotation="90" wrapText="1"/>
    </xf>
    <xf numFmtId="0" fontId="7" fillId="2" borderId="3" xfId="1" applyFont="1" applyFill="1" applyBorder="1" applyAlignment="1">
      <alignment horizontal="center" textRotation="90" wrapText="1"/>
    </xf>
    <xf numFmtId="0" fontId="6" fillId="0" borderId="0" xfId="0" applyFont="1" applyBorder="1" applyAlignment="1">
      <alignment horizontal="left" vertical="top" wrapText="1"/>
    </xf>
    <xf numFmtId="0" fontId="12" fillId="9" borderId="0" xfId="0" applyFont="1" applyFill="1" applyBorder="1" applyAlignment="1">
      <alignment horizontal="left" vertical="top" wrapText="1"/>
    </xf>
    <xf numFmtId="0" fontId="11" fillId="2" borderId="0" xfId="1" applyFont="1" applyFill="1" applyBorder="1" applyAlignment="1">
      <alignment horizontal="left" vertical="top" wrapText="1"/>
    </xf>
    <xf numFmtId="0" fontId="18" fillId="0" borderId="0" xfId="0" applyFont="1" applyBorder="1" applyAlignment="1">
      <alignment horizontal="left" vertical="top" wrapText="1"/>
    </xf>
    <xf numFmtId="0" fontId="6" fillId="0" borderId="0" xfId="0" applyFont="1" applyBorder="1" applyAlignment="1">
      <alignment vertical="top" wrapText="1"/>
    </xf>
    <xf numFmtId="164" fontId="16" fillId="11" borderId="0" xfId="1" applyNumberFormat="1" applyFont="1" applyFill="1" applyBorder="1" applyAlignment="1">
      <alignment vertical="top" wrapText="1"/>
    </xf>
    <xf numFmtId="0" fontId="19" fillId="0" borderId="0" xfId="1" applyFont="1" applyFill="1" applyBorder="1" applyAlignment="1">
      <alignment horizontal="left" vertical="top" wrapText="1"/>
    </xf>
    <xf numFmtId="0" fontId="5" fillId="8" borderId="5" xfId="1" applyFont="1" applyFill="1" applyBorder="1" applyAlignment="1">
      <alignment horizontal="right" vertical="top" wrapText="1"/>
    </xf>
    <xf numFmtId="0" fontId="12" fillId="4" borderId="0" xfId="0" applyFont="1" applyFill="1" applyBorder="1" applyAlignment="1">
      <alignment horizontal="center" vertical="top"/>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zoomScale="70" zoomScaleNormal="70" zoomScaleSheetLayoutView="20" zoomScalePageLayoutView="25" workbookViewId="0">
      <selection activeCell="I216" sqref="I216"/>
    </sheetView>
  </sheetViews>
  <sheetFormatPr defaultColWidth="9.140625" defaultRowHeight="12.75" x14ac:dyDescent="0.2"/>
  <cols>
    <col min="1" max="1" width="52.85546875" style="13" customWidth="1"/>
    <col min="2" max="2" width="44.5703125" style="11" customWidth="1"/>
    <col min="3" max="3" width="12.5703125" style="11" customWidth="1"/>
    <col min="4" max="4" width="7.28515625" style="13" customWidth="1"/>
    <col min="5" max="16384" width="9.140625" style="1"/>
  </cols>
  <sheetData>
    <row r="1" spans="1:4" ht="24" customHeight="1" x14ac:dyDescent="0.2">
      <c r="A1" s="53" t="s">
        <v>0</v>
      </c>
      <c r="B1" s="53" t="s">
        <v>1</v>
      </c>
      <c r="C1" s="53" t="s">
        <v>2</v>
      </c>
      <c r="D1" s="53" t="s">
        <v>3</v>
      </c>
    </row>
    <row r="2" spans="1:4" ht="24" customHeight="1" thickBot="1" x14ac:dyDescent="0.25">
      <c r="A2" s="45"/>
      <c r="B2" s="45"/>
      <c r="C2" s="45"/>
      <c r="D2" s="45"/>
    </row>
    <row r="3" spans="1:4" ht="24" customHeight="1" x14ac:dyDescent="0.2">
      <c r="A3" s="78" t="s">
        <v>56</v>
      </c>
      <c r="B3" s="17" t="s">
        <v>57</v>
      </c>
      <c r="C3" s="17" t="s">
        <v>9</v>
      </c>
      <c r="D3" s="26" t="s">
        <v>8</v>
      </c>
    </row>
    <row r="4" spans="1:4" ht="24" customHeight="1" x14ac:dyDescent="0.2">
      <c r="A4" s="26" t="s">
        <v>58</v>
      </c>
      <c r="B4" s="17" t="s">
        <v>256</v>
      </c>
      <c r="C4" s="17" t="s">
        <v>9</v>
      </c>
      <c r="D4" s="26" t="s">
        <v>8</v>
      </c>
    </row>
    <row r="5" spans="1:4" ht="24" customHeight="1" x14ac:dyDescent="0.2">
      <c r="A5" s="26" t="s">
        <v>60</v>
      </c>
      <c r="B5" s="17" t="s">
        <v>66</v>
      </c>
      <c r="C5" s="17" t="s">
        <v>9</v>
      </c>
      <c r="D5" s="26" t="s">
        <v>8</v>
      </c>
    </row>
    <row r="6" spans="1:4" ht="24" customHeight="1" x14ac:dyDescent="0.2">
      <c r="A6" s="26" t="s">
        <v>59</v>
      </c>
      <c r="B6" s="17" t="s">
        <v>65</v>
      </c>
      <c r="C6" s="17" t="s">
        <v>13</v>
      </c>
      <c r="D6" s="26" t="s">
        <v>8</v>
      </c>
    </row>
    <row r="7" spans="1:4" ht="24" customHeight="1" x14ac:dyDescent="0.2">
      <c r="A7" s="26" t="s">
        <v>58</v>
      </c>
      <c r="B7" s="17" t="s">
        <v>257</v>
      </c>
      <c r="C7" s="17" t="s">
        <v>9</v>
      </c>
      <c r="D7" s="26" t="s">
        <v>8</v>
      </c>
    </row>
    <row r="8" spans="1:4" ht="24" customHeight="1" x14ac:dyDescent="0.2">
      <c r="A8" s="26" t="s">
        <v>49</v>
      </c>
      <c r="B8" s="17" t="s">
        <v>69</v>
      </c>
      <c r="C8" s="17" t="s">
        <v>13</v>
      </c>
      <c r="D8" s="26" t="s">
        <v>8</v>
      </c>
    </row>
    <row r="9" spans="1:4" ht="24" customHeight="1" x14ac:dyDescent="0.2">
      <c r="A9" s="47" t="s">
        <v>258</v>
      </c>
      <c r="B9" s="17"/>
      <c r="C9" s="17"/>
      <c r="D9" s="26"/>
    </row>
    <row r="10" spans="1:4" ht="24" customHeight="1" x14ac:dyDescent="0.2">
      <c r="A10" s="26" t="s">
        <v>61</v>
      </c>
      <c r="B10" s="17" t="s">
        <v>67</v>
      </c>
      <c r="C10" s="17" t="s">
        <v>227</v>
      </c>
      <c r="D10" s="26" t="s">
        <v>51</v>
      </c>
    </row>
    <row r="11" spans="1:4" ht="24" customHeight="1" x14ac:dyDescent="0.2">
      <c r="A11" s="26" t="s">
        <v>62</v>
      </c>
      <c r="B11" s="17" t="s">
        <v>68</v>
      </c>
      <c r="C11" s="17" t="s">
        <v>13</v>
      </c>
      <c r="D11" s="26" t="s">
        <v>8</v>
      </c>
    </row>
    <row r="12" spans="1:4" ht="24" customHeight="1" x14ac:dyDescent="0.2">
      <c r="A12" s="26" t="s">
        <v>63</v>
      </c>
      <c r="B12" s="17" t="s">
        <v>70</v>
      </c>
      <c r="C12" s="17" t="s">
        <v>13</v>
      </c>
      <c r="D12" s="26" t="s">
        <v>8</v>
      </c>
    </row>
    <row r="13" spans="1:4" ht="24" customHeight="1" x14ac:dyDescent="0.2">
      <c r="A13" s="28"/>
      <c r="B13" s="18"/>
      <c r="C13" s="18"/>
      <c r="D13" s="29"/>
    </row>
    <row r="14" spans="1:4" ht="24" customHeight="1" x14ac:dyDescent="0.2">
      <c r="A14" s="78" t="s">
        <v>71</v>
      </c>
      <c r="B14" s="17" t="s">
        <v>72</v>
      </c>
      <c r="C14" s="17" t="s">
        <v>9</v>
      </c>
      <c r="D14" s="26" t="s">
        <v>8</v>
      </c>
    </row>
    <row r="15" spans="1:4" ht="24" customHeight="1" x14ac:dyDescent="0.2">
      <c r="A15" s="26" t="s">
        <v>74</v>
      </c>
      <c r="B15" s="17" t="s">
        <v>260</v>
      </c>
      <c r="C15" s="17" t="s">
        <v>11</v>
      </c>
      <c r="D15" s="26" t="s">
        <v>8</v>
      </c>
    </row>
    <row r="16" spans="1:4" ht="24" customHeight="1" x14ac:dyDescent="0.2">
      <c r="A16" s="26" t="s">
        <v>75</v>
      </c>
      <c r="B16" s="17" t="s">
        <v>80</v>
      </c>
      <c r="C16" s="17" t="s">
        <v>9</v>
      </c>
      <c r="D16" s="26" t="s">
        <v>8</v>
      </c>
    </row>
    <row r="17" spans="1:4" ht="24" customHeight="1" x14ac:dyDescent="0.2">
      <c r="A17" s="26" t="s">
        <v>76</v>
      </c>
      <c r="B17" s="17" t="s">
        <v>81</v>
      </c>
      <c r="C17" s="17" t="s">
        <v>9</v>
      </c>
      <c r="D17" s="26" t="s">
        <v>8</v>
      </c>
    </row>
    <row r="18" spans="1:4" ht="24" customHeight="1" x14ac:dyDescent="0.2">
      <c r="A18" s="26" t="s">
        <v>74</v>
      </c>
      <c r="B18" s="17" t="s">
        <v>259</v>
      </c>
      <c r="C18" s="17" t="s">
        <v>11</v>
      </c>
      <c r="D18" s="26" t="s">
        <v>8</v>
      </c>
    </row>
    <row r="19" spans="1:4" ht="24" customHeight="1" x14ac:dyDescent="0.2">
      <c r="A19" s="26" t="s">
        <v>74</v>
      </c>
      <c r="B19" s="17" t="s">
        <v>79</v>
      </c>
      <c r="C19" s="17" t="s">
        <v>11</v>
      </c>
      <c r="D19" s="26" t="s">
        <v>8</v>
      </c>
    </row>
    <row r="20" spans="1:4" ht="24" customHeight="1" x14ac:dyDescent="0.2">
      <c r="A20" s="47" t="s">
        <v>258</v>
      </c>
      <c r="B20" s="17"/>
      <c r="C20" s="17"/>
      <c r="D20" s="26"/>
    </row>
    <row r="21" spans="1:4" ht="24" customHeight="1" x14ac:dyDescent="0.2">
      <c r="A21" s="26" t="s">
        <v>73</v>
      </c>
      <c r="B21" s="17" t="s">
        <v>78</v>
      </c>
      <c r="C21" s="17" t="s">
        <v>83</v>
      </c>
      <c r="D21" s="26" t="s">
        <v>84</v>
      </c>
    </row>
    <row r="22" spans="1:4" ht="24" customHeight="1" x14ac:dyDescent="0.2">
      <c r="A22" s="26" t="s">
        <v>77</v>
      </c>
      <c r="B22" s="17" t="s">
        <v>82</v>
      </c>
      <c r="C22" s="17" t="s">
        <v>50</v>
      </c>
      <c r="D22" s="26" t="s">
        <v>51</v>
      </c>
    </row>
    <row r="23" spans="1:4" ht="24" customHeight="1" x14ac:dyDescent="0.2">
      <c r="A23" s="28"/>
      <c r="B23" s="18"/>
      <c r="C23" s="18"/>
      <c r="D23" s="29"/>
    </row>
    <row r="24" spans="1:4" ht="24" customHeight="1" x14ac:dyDescent="0.2">
      <c r="A24" s="78" t="s">
        <v>85</v>
      </c>
      <c r="B24" s="17" t="s">
        <v>47</v>
      </c>
      <c r="C24" s="17" t="s">
        <v>13</v>
      </c>
      <c r="D24" s="26" t="s">
        <v>8</v>
      </c>
    </row>
    <row r="25" spans="1:4" ht="24" customHeight="1" x14ac:dyDescent="0.2">
      <c r="A25" s="25" t="s">
        <v>86</v>
      </c>
      <c r="B25" s="17" t="s">
        <v>87</v>
      </c>
      <c r="C25" s="17" t="s">
        <v>46</v>
      </c>
      <c r="D25" s="26" t="s">
        <v>8</v>
      </c>
    </row>
    <row r="26" spans="1:4" ht="24" customHeight="1" x14ac:dyDescent="0.2">
      <c r="A26" s="26" t="s">
        <v>58</v>
      </c>
      <c r="B26" s="17" t="s">
        <v>96</v>
      </c>
      <c r="C26" s="17" t="s">
        <v>9</v>
      </c>
      <c r="D26" s="26" t="s">
        <v>8</v>
      </c>
    </row>
    <row r="27" spans="1:4" ht="24" customHeight="1" x14ac:dyDescent="0.2">
      <c r="A27" s="26" t="s">
        <v>92</v>
      </c>
      <c r="B27" s="17" t="s">
        <v>80</v>
      </c>
      <c r="C27" s="17" t="s">
        <v>9</v>
      </c>
      <c r="D27" s="26" t="s">
        <v>8</v>
      </c>
    </row>
    <row r="28" spans="1:4" ht="24" customHeight="1" x14ac:dyDescent="0.2">
      <c r="A28" s="26" t="s">
        <v>90</v>
      </c>
      <c r="B28" s="17" t="s">
        <v>91</v>
      </c>
      <c r="C28" s="17" t="s">
        <v>9</v>
      </c>
      <c r="D28" s="26" t="s">
        <v>8</v>
      </c>
    </row>
    <row r="29" spans="1:4" ht="24" customHeight="1" x14ac:dyDescent="0.2">
      <c r="A29" s="26" t="s">
        <v>93</v>
      </c>
      <c r="B29" s="17" t="s">
        <v>94</v>
      </c>
      <c r="C29" s="17" t="s">
        <v>13</v>
      </c>
      <c r="D29" s="26" t="s">
        <v>8</v>
      </c>
    </row>
    <row r="30" spans="1:4" ht="24" customHeight="1" x14ac:dyDescent="0.2">
      <c r="A30" s="26" t="s">
        <v>95</v>
      </c>
      <c r="B30" s="17" t="s">
        <v>79</v>
      </c>
      <c r="C30" s="17" t="s">
        <v>13</v>
      </c>
      <c r="D30" s="26" t="s">
        <v>8</v>
      </c>
    </row>
    <row r="31" spans="1:4" ht="24" customHeight="1" x14ac:dyDescent="0.2">
      <c r="A31" s="47" t="s">
        <v>258</v>
      </c>
      <c r="B31" s="17"/>
      <c r="C31" s="17"/>
      <c r="D31" s="26"/>
    </row>
    <row r="32" spans="1:4" ht="24" customHeight="1" x14ac:dyDescent="0.2">
      <c r="A32" s="26" t="s">
        <v>88</v>
      </c>
      <c r="B32" s="17" t="s">
        <v>89</v>
      </c>
      <c r="C32" s="17" t="s">
        <v>228</v>
      </c>
      <c r="D32" s="26" t="s">
        <v>229</v>
      </c>
    </row>
    <row r="33" spans="1:4" ht="24" customHeight="1" x14ac:dyDescent="0.2">
      <c r="A33" s="26" t="s">
        <v>97</v>
      </c>
      <c r="B33" s="17" t="s">
        <v>98</v>
      </c>
      <c r="C33" s="17" t="s">
        <v>12</v>
      </c>
      <c r="D33" s="26" t="s">
        <v>8</v>
      </c>
    </row>
    <row r="34" spans="1:4" ht="24" customHeight="1" x14ac:dyDescent="0.2">
      <c r="A34" s="26" t="s">
        <v>99</v>
      </c>
      <c r="B34" s="17" t="s">
        <v>100</v>
      </c>
      <c r="C34" s="17" t="s">
        <v>13</v>
      </c>
      <c r="D34" s="26" t="s">
        <v>8</v>
      </c>
    </row>
    <row r="35" spans="1:4" ht="24" customHeight="1" x14ac:dyDescent="0.2">
      <c r="A35" s="28"/>
      <c r="B35" s="18"/>
      <c r="C35" s="18"/>
      <c r="D35" s="29"/>
    </row>
    <row r="36" spans="1:4" ht="24" customHeight="1" x14ac:dyDescent="0.2">
      <c r="A36" s="78" t="s">
        <v>101</v>
      </c>
      <c r="B36" s="17" t="s">
        <v>111</v>
      </c>
      <c r="C36" s="17" t="s">
        <v>9</v>
      </c>
      <c r="D36" s="26" t="s">
        <v>8</v>
      </c>
    </row>
    <row r="37" spans="1:4" ht="24" customHeight="1" x14ac:dyDescent="0.2">
      <c r="A37" s="26" t="s">
        <v>103</v>
      </c>
      <c r="B37" s="17" t="s">
        <v>96</v>
      </c>
      <c r="C37" s="17" t="s">
        <v>9</v>
      </c>
      <c r="D37" s="26" t="s">
        <v>8</v>
      </c>
    </row>
    <row r="38" spans="1:4" ht="24" customHeight="1" x14ac:dyDescent="0.2">
      <c r="A38" s="26" t="s">
        <v>60</v>
      </c>
      <c r="B38" s="17" t="s">
        <v>80</v>
      </c>
      <c r="C38" s="17" t="s">
        <v>9</v>
      </c>
      <c r="D38" s="26" t="s">
        <v>8</v>
      </c>
    </row>
    <row r="39" spans="1:4" ht="24" customHeight="1" x14ac:dyDescent="0.2">
      <c r="A39" s="26" t="s">
        <v>101</v>
      </c>
      <c r="B39" s="17" t="s">
        <v>91</v>
      </c>
      <c r="C39" s="17" t="s">
        <v>9</v>
      </c>
      <c r="D39" s="26" t="s">
        <v>8</v>
      </c>
    </row>
    <row r="40" spans="1:4" ht="24" customHeight="1" x14ac:dyDescent="0.2">
      <c r="A40" s="26" t="s">
        <v>102</v>
      </c>
      <c r="B40" s="17" t="s">
        <v>94</v>
      </c>
      <c r="C40" s="17" t="s">
        <v>11</v>
      </c>
      <c r="D40" s="26" t="s">
        <v>8</v>
      </c>
    </row>
    <row r="41" spans="1:4" ht="24" customHeight="1" x14ac:dyDescent="0.2">
      <c r="A41" s="26" t="s">
        <v>49</v>
      </c>
      <c r="B41" s="17" t="s">
        <v>79</v>
      </c>
      <c r="C41" s="17" t="s">
        <v>13</v>
      </c>
      <c r="D41" s="26" t="s">
        <v>8</v>
      </c>
    </row>
    <row r="42" spans="1:4" ht="24" customHeight="1" x14ac:dyDescent="0.2">
      <c r="A42" s="47" t="s">
        <v>258</v>
      </c>
      <c r="B42" s="17"/>
      <c r="C42" s="17"/>
      <c r="D42" s="26"/>
    </row>
    <row r="43" spans="1:4" ht="24" customHeight="1" x14ac:dyDescent="0.2">
      <c r="A43" s="26" t="s">
        <v>105</v>
      </c>
      <c r="B43" s="17" t="s">
        <v>106</v>
      </c>
      <c r="C43" s="17" t="s">
        <v>9</v>
      </c>
      <c r="D43" s="26" t="s">
        <v>8</v>
      </c>
    </row>
    <row r="44" spans="1:4" ht="24" customHeight="1" x14ac:dyDescent="0.2">
      <c r="A44" s="26" t="s">
        <v>107</v>
      </c>
      <c r="B44" s="17" t="s">
        <v>108</v>
      </c>
      <c r="C44" s="17" t="s">
        <v>9</v>
      </c>
      <c r="D44" s="26" t="s">
        <v>8</v>
      </c>
    </row>
    <row r="45" spans="1:4" ht="24" customHeight="1" x14ac:dyDescent="0.2">
      <c r="A45" s="26" t="s">
        <v>104</v>
      </c>
      <c r="B45" s="17" t="s">
        <v>98</v>
      </c>
      <c r="C45" s="17" t="s">
        <v>11</v>
      </c>
      <c r="D45" s="26" t="s">
        <v>8</v>
      </c>
    </row>
    <row r="46" spans="1:4" ht="24" customHeight="1" x14ac:dyDescent="0.2">
      <c r="A46" s="26" t="s">
        <v>291</v>
      </c>
      <c r="B46" s="17" t="s">
        <v>100</v>
      </c>
      <c r="C46" s="17" t="s">
        <v>13</v>
      </c>
      <c r="D46" s="26" t="s">
        <v>8</v>
      </c>
    </row>
    <row r="47" spans="1:4" ht="24" customHeight="1" x14ac:dyDescent="0.2">
      <c r="A47" s="26" t="s">
        <v>109</v>
      </c>
      <c r="B47" s="17" t="s">
        <v>110</v>
      </c>
      <c r="C47" s="17" t="s">
        <v>9</v>
      </c>
      <c r="D47" s="26" t="s">
        <v>8</v>
      </c>
    </row>
    <row r="48" spans="1:4" ht="24" customHeight="1" x14ac:dyDescent="0.2">
      <c r="A48" s="28"/>
      <c r="B48" s="18"/>
      <c r="C48" s="18"/>
      <c r="D48" s="29"/>
    </row>
    <row r="49" spans="1:4" ht="24" customHeight="1" x14ac:dyDescent="0.2">
      <c r="A49" s="78" t="s">
        <v>112</v>
      </c>
      <c r="B49" s="17" t="s">
        <v>113</v>
      </c>
      <c r="C49" s="17" t="s">
        <v>9</v>
      </c>
      <c r="D49" s="26" t="s">
        <v>8</v>
      </c>
    </row>
    <row r="50" spans="1:4" ht="24" customHeight="1" x14ac:dyDescent="0.2">
      <c r="A50" s="25" t="s">
        <v>114</v>
      </c>
      <c r="B50" s="17" t="s">
        <v>115</v>
      </c>
      <c r="C50" s="17" t="s">
        <v>9</v>
      </c>
      <c r="D50" s="26" t="s">
        <v>8</v>
      </c>
    </row>
    <row r="51" spans="1:4" ht="24" customHeight="1" x14ac:dyDescent="0.2">
      <c r="A51" s="26" t="s">
        <v>58</v>
      </c>
      <c r="B51" s="17" t="s">
        <v>243</v>
      </c>
      <c r="C51" s="17" t="s">
        <v>9</v>
      </c>
      <c r="D51" s="26" t="s">
        <v>8</v>
      </c>
    </row>
    <row r="52" spans="1:4" ht="24" customHeight="1" x14ac:dyDescent="0.2">
      <c r="A52" s="26" t="s">
        <v>60</v>
      </c>
      <c r="B52" s="17" t="s">
        <v>242</v>
      </c>
      <c r="C52" s="17" t="s">
        <v>9</v>
      </c>
      <c r="D52" s="26" t="s">
        <v>8</v>
      </c>
    </row>
    <row r="53" spans="1:4" ht="24" customHeight="1" x14ac:dyDescent="0.2">
      <c r="A53" s="26" t="s">
        <v>116</v>
      </c>
      <c r="B53" s="17" t="s">
        <v>240</v>
      </c>
      <c r="C53" s="17" t="s">
        <v>9</v>
      </c>
      <c r="D53" s="26" t="s">
        <v>8</v>
      </c>
    </row>
    <row r="54" spans="1:4" ht="24" customHeight="1" x14ac:dyDescent="0.2">
      <c r="A54" s="26" t="s">
        <v>117</v>
      </c>
      <c r="B54" s="17" t="s">
        <v>241</v>
      </c>
      <c r="C54" s="17" t="s">
        <v>9</v>
      </c>
      <c r="D54" s="26" t="s">
        <v>8</v>
      </c>
    </row>
    <row r="55" spans="1:4" ht="24" customHeight="1" x14ac:dyDescent="0.2">
      <c r="A55" s="26" t="s">
        <v>118</v>
      </c>
      <c r="B55" s="17" t="s">
        <v>259</v>
      </c>
      <c r="C55" s="17" t="s">
        <v>9</v>
      </c>
      <c r="D55" s="26" t="s">
        <v>8</v>
      </c>
    </row>
    <row r="56" spans="1:4" ht="24" customHeight="1" x14ac:dyDescent="0.2">
      <c r="A56" s="26" t="s">
        <v>118</v>
      </c>
      <c r="B56" s="17" t="s">
        <v>261</v>
      </c>
      <c r="C56" s="17" t="s">
        <v>9</v>
      </c>
      <c r="D56" s="26" t="s">
        <v>8</v>
      </c>
    </row>
    <row r="57" spans="1:4" ht="24" customHeight="1" x14ac:dyDescent="0.2">
      <c r="A57" s="47" t="s">
        <v>258</v>
      </c>
      <c r="B57" s="17"/>
      <c r="C57" s="17"/>
      <c r="D57" s="26"/>
    </row>
    <row r="58" spans="1:4" ht="24" customHeight="1" x14ac:dyDescent="0.2">
      <c r="A58" s="26" t="s">
        <v>119</v>
      </c>
      <c r="B58" s="17" t="s">
        <v>98</v>
      </c>
      <c r="C58" s="17" t="s">
        <v>12</v>
      </c>
      <c r="D58" s="26" t="s">
        <v>8</v>
      </c>
    </row>
    <row r="59" spans="1:4" ht="24" customHeight="1" x14ac:dyDescent="0.2">
      <c r="A59" s="26" t="s">
        <v>60</v>
      </c>
      <c r="B59" s="17" t="s">
        <v>275</v>
      </c>
      <c r="C59" s="17" t="s">
        <v>9</v>
      </c>
      <c r="D59" s="26" t="s">
        <v>8</v>
      </c>
    </row>
    <row r="60" spans="1:4" ht="24" customHeight="1" x14ac:dyDescent="0.2">
      <c r="A60" s="26" t="s">
        <v>109</v>
      </c>
      <c r="B60" s="17" t="s">
        <v>244</v>
      </c>
      <c r="C60" s="17" t="s">
        <v>9</v>
      </c>
      <c r="D60" s="26" t="s">
        <v>8</v>
      </c>
    </row>
    <row r="61" spans="1:4" ht="24" customHeight="1" x14ac:dyDescent="0.2">
      <c r="A61" s="28"/>
      <c r="B61" s="18"/>
      <c r="C61" s="18"/>
      <c r="D61" s="29"/>
    </row>
    <row r="62" spans="1:4" ht="24" customHeight="1" x14ac:dyDescent="0.2">
      <c r="A62" s="78" t="s">
        <v>120</v>
      </c>
      <c r="B62" s="17" t="s">
        <v>122</v>
      </c>
      <c r="C62" s="17" t="s">
        <v>121</v>
      </c>
      <c r="D62" s="26" t="s">
        <v>8</v>
      </c>
    </row>
    <row r="63" spans="1:4" ht="24" customHeight="1" x14ac:dyDescent="0.2">
      <c r="A63" s="26" t="s">
        <v>103</v>
      </c>
      <c r="B63" s="17" t="s">
        <v>262</v>
      </c>
      <c r="C63" s="17" t="s">
        <v>9</v>
      </c>
      <c r="D63" s="26" t="s">
        <v>8</v>
      </c>
    </row>
    <row r="64" spans="1:4" ht="24" customHeight="1" x14ac:dyDescent="0.2">
      <c r="A64" s="26" t="s">
        <v>103</v>
      </c>
      <c r="B64" s="17" t="s">
        <v>135</v>
      </c>
      <c r="C64" s="17" t="s">
        <v>9</v>
      </c>
      <c r="D64" s="26" t="s">
        <v>8</v>
      </c>
    </row>
    <row r="65" spans="1:4" ht="24" customHeight="1" x14ac:dyDescent="0.2">
      <c r="A65" s="26" t="s">
        <v>123</v>
      </c>
      <c r="B65" s="17" t="s">
        <v>130</v>
      </c>
      <c r="C65" s="17" t="s">
        <v>9</v>
      </c>
      <c r="D65" s="26" t="s">
        <v>8</v>
      </c>
    </row>
    <row r="66" spans="1:4" ht="24" customHeight="1" x14ac:dyDescent="0.2">
      <c r="A66" s="26" t="s">
        <v>103</v>
      </c>
      <c r="B66" s="17" t="s">
        <v>259</v>
      </c>
      <c r="C66" s="17" t="s">
        <v>9</v>
      </c>
      <c r="D66" s="26" t="s">
        <v>8</v>
      </c>
    </row>
    <row r="67" spans="1:4" ht="24" customHeight="1" x14ac:dyDescent="0.2">
      <c r="A67" s="26" t="s">
        <v>103</v>
      </c>
      <c r="B67" s="17" t="s">
        <v>261</v>
      </c>
      <c r="C67" s="17" t="s">
        <v>9</v>
      </c>
      <c r="D67" s="26" t="s">
        <v>8</v>
      </c>
    </row>
    <row r="68" spans="1:4" ht="24" customHeight="1" x14ac:dyDescent="0.2">
      <c r="A68" s="47" t="s">
        <v>258</v>
      </c>
      <c r="B68" s="17"/>
      <c r="C68" s="17"/>
      <c r="D68" s="26"/>
    </row>
    <row r="69" spans="1:4" ht="24" customHeight="1" x14ac:dyDescent="0.2">
      <c r="A69" s="26" t="s">
        <v>103</v>
      </c>
      <c r="B69" s="17" t="s">
        <v>263</v>
      </c>
      <c r="C69" s="17" t="s">
        <v>9</v>
      </c>
      <c r="D69" s="26" t="s">
        <v>8</v>
      </c>
    </row>
    <row r="70" spans="1:4" ht="24" customHeight="1" x14ac:dyDescent="0.2">
      <c r="A70" s="26" t="s">
        <v>124</v>
      </c>
      <c r="B70" s="17" t="s">
        <v>245</v>
      </c>
      <c r="C70" s="17" t="s">
        <v>13</v>
      </c>
      <c r="D70" s="26" t="s">
        <v>8</v>
      </c>
    </row>
    <row r="71" spans="1:4" ht="24" customHeight="1" x14ac:dyDescent="0.2">
      <c r="A71" s="28"/>
      <c r="B71" s="18"/>
      <c r="C71" s="18"/>
      <c r="D71" s="29"/>
    </row>
    <row r="72" spans="1:4" ht="24" customHeight="1" x14ac:dyDescent="0.2">
      <c r="A72" s="78" t="s">
        <v>45</v>
      </c>
      <c r="B72" s="17" t="s">
        <v>47</v>
      </c>
      <c r="C72" s="17" t="s">
        <v>13</v>
      </c>
      <c r="D72" s="26" t="s">
        <v>8</v>
      </c>
    </row>
    <row r="73" spans="1:4" ht="24" customHeight="1" x14ac:dyDescent="0.2">
      <c r="A73" s="26" t="s">
        <v>103</v>
      </c>
      <c r="B73" s="17" t="s">
        <v>206</v>
      </c>
      <c r="C73" s="17" t="s">
        <v>9</v>
      </c>
      <c r="D73" s="26" t="s">
        <v>8</v>
      </c>
    </row>
    <row r="74" spans="1:4" ht="24" customHeight="1" x14ac:dyDescent="0.2">
      <c r="A74" s="26" t="s">
        <v>126</v>
      </c>
      <c r="B74" s="17" t="s">
        <v>132</v>
      </c>
      <c r="C74" s="17" t="s">
        <v>9</v>
      </c>
      <c r="D74" s="26" t="s">
        <v>8</v>
      </c>
    </row>
    <row r="75" spans="1:4" ht="24" customHeight="1" x14ac:dyDescent="0.2">
      <c r="A75" s="26" t="s">
        <v>117</v>
      </c>
      <c r="B75" s="17" t="s">
        <v>130</v>
      </c>
      <c r="C75" s="17" t="s">
        <v>9</v>
      </c>
      <c r="D75" s="26" t="s">
        <v>8</v>
      </c>
    </row>
    <row r="76" spans="1:4" ht="24" customHeight="1" x14ac:dyDescent="0.2">
      <c r="A76" s="26" t="s">
        <v>103</v>
      </c>
      <c r="B76" s="17" t="s">
        <v>259</v>
      </c>
      <c r="C76" s="17" t="s">
        <v>9</v>
      </c>
      <c r="D76" s="26" t="s">
        <v>8</v>
      </c>
    </row>
    <row r="77" spans="1:4" ht="24" customHeight="1" x14ac:dyDescent="0.2">
      <c r="A77" s="26" t="s">
        <v>18</v>
      </c>
      <c r="B77" s="17" t="s">
        <v>133</v>
      </c>
      <c r="C77" s="17" t="s">
        <v>9</v>
      </c>
      <c r="D77" s="26" t="s">
        <v>8</v>
      </c>
    </row>
    <row r="78" spans="1:4" ht="24" customHeight="1" x14ac:dyDescent="0.2">
      <c r="A78" s="47" t="s">
        <v>258</v>
      </c>
      <c r="B78" s="17"/>
      <c r="C78" s="17"/>
      <c r="D78" s="26"/>
    </row>
    <row r="79" spans="1:4" ht="24" customHeight="1" x14ac:dyDescent="0.2">
      <c r="A79" s="26" t="s">
        <v>125</v>
      </c>
      <c r="B79" s="17" t="s">
        <v>131</v>
      </c>
      <c r="C79" s="17"/>
      <c r="D79" s="26"/>
    </row>
    <row r="80" spans="1:4" ht="24" customHeight="1" x14ac:dyDescent="0.2">
      <c r="A80" s="26" t="s">
        <v>127</v>
      </c>
      <c r="B80" s="17" t="s">
        <v>129</v>
      </c>
      <c r="C80" s="17" t="s">
        <v>12</v>
      </c>
      <c r="D80" s="26" t="s">
        <v>8</v>
      </c>
    </row>
    <row r="81" spans="1:4" ht="24" customHeight="1" x14ac:dyDescent="0.2">
      <c r="A81" s="26" t="s">
        <v>128</v>
      </c>
      <c r="B81" s="17" t="s">
        <v>35</v>
      </c>
      <c r="C81" s="17" t="s">
        <v>230</v>
      </c>
      <c r="D81" s="26" t="s">
        <v>8</v>
      </c>
    </row>
    <row r="82" spans="1:4" ht="24" customHeight="1" x14ac:dyDescent="0.2">
      <c r="A82" s="28"/>
      <c r="B82" s="18"/>
      <c r="C82" s="18"/>
      <c r="D82" s="29"/>
    </row>
    <row r="83" spans="1:4" ht="24" customHeight="1" x14ac:dyDescent="0.2">
      <c r="A83" s="78" t="s">
        <v>143</v>
      </c>
      <c r="B83" s="17" t="s">
        <v>144</v>
      </c>
      <c r="C83" s="17" t="s">
        <v>9</v>
      </c>
      <c r="D83" s="26" t="s">
        <v>8</v>
      </c>
    </row>
    <row r="84" spans="1:4" ht="24" customHeight="1" x14ac:dyDescent="0.2">
      <c r="A84" s="26" t="s">
        <v>103</v>
      </c>
      <c r="B84" s="17" t="s">
        <v>262</v>
      </c>
      <c r="C84" s="17" t="s">
        <v>9</v>
      </c>
      <c r="D84" s="26" t="s">
        <v>8</v>
      </c>
    </row>
    <row r="85" spans="1:4" ht="24" customHeight="1" x14ac:dyDescent="0.2">
      <c r="A85" s="26" t="s">
        <v>126</v>
      </c>
      <c r="B85" s="17" t="s">
        <v>132</v>
      </c>
      <c r="C85" s="17" t="s">
        <v>9</v>
      </c>
      <c r="D85" s="26" t="s">
        <v>8</v>
      </c>
    </row>
    <row r="86" spans="1:4" ht="24" customHeight="1" x14ac:dyDescent="0.2">
      <c r="A86" s="26" t="s">
        <v>143</v>
      </c>
      <c r="B86" s="17" t="s">
        <v>81</v>
      </c>
      <c r="C86" s="17" t="s">
        <v>283</v>
      </c>
      <c r="D86" s="26" t="s">
        <v>284</v>
      </c>
    </row>
    <row r="87" spans="1:4" ht="24" customHeight="1" x14ac:dyDescent="0.2">
      <c r="A87" s="26" t="s">
        <v>145</v>
      </c>
      <c r="B87" s="17" t="s">
        <v>94</v>
      </c>
      <c r="C87" s="17" t="s">
        <v>9</v>
      </c>
      <c r="D87" s="26" t="s">
        <v>8</v>
      </c>
    </row>
    <row r="88" spans="1:4" ht="24" customHeight="1" x14ac:dyDescent="0.2">
      <c r="A88" s="26" t="s">
        <v>74</v>
      </c>
      <c r="B88" s="17" t="s">
        <v>79</v>
      </c>
      <c r="C88" s="17" t="s">
        <v>11</v>
      </c>
      <c r="D88" s="26" t="s">
        <v>8</v>
      </c>
    </row>
    <row r="89" spans="1:4" ht="24" customHeight="1" x14ac:dyDescent="0.2">
      <c r="A89" s="47" t="s">
        <v>258</v>
      </c>
      <c r="B89" s="17"/>
      <c r="C89" s="17"/>
      <c r="D89" s="26"/>
    </row>
    <row r="90" spans="1:4" ht="24" customHeight="1" x14ac:dyDescent="0.2">
      <c r="A90" s="26" t="s">
        <v>143</v>
      </c>
      <c r="B90" s="17" t="s">
        <v>264</v>
      </c>
      <c r="C90" s="17" t="s">
        <v>9</v>
      </c>
      <c r="D90" s="26" t="s">
        <v>8</v>
      </c>
    </row>
    <row r="91" spans="1:4" ht="24" customHeight="1" x14ac:dyDescent="0.2">
      <c r="A91" s="26" t="s">
        <v>128</v>
      </c>
      <c r="B91" s="17" t="s">
        <v>35</v>
      </c>
      <c r="C91" s="17" t="s">
        <v>230</v>
      </c>
      <c r="D91" s="26" t="s">
        <v>8</v>
      </c>
    </row>
    <row r="92" spans="1:4" ht="24" customHeight="1" x14ac:dyDescent="0.2">
      <c r="A92" s="26" t="s">
        <v>104</v>
      </c>
      <c r="B92" s="17" t="s">
        <v>98</v>
      </c>
      <c r="C92" s="17" t="s">
        <v>11</v>
      </c>
      <c r="D92" s="26" t="s">
        <v>8</v>
      </c>
    </row>
    <row r="93" spans="1:4" ht="24" customHeight="1" x14ac:dyDescent="0.2">
      <c r="A93" s="28"/>
      <c r="B93" s="18"/>
      <c r="C93" s="18"/>
      <c r="D93" s="29"/>
    </row>
    <row r="94" spans="1:4" ht="24" customHeight="1" x14ac:dyDescent="0.2">
      <c r="A94" s="78" t="s">
        <v>147</v>
      </c>
      <c r="B94" s="17" t="s">
        <v>146</v>
      </c>
      <c r="C94" s="17" t="s">
        <v>9</v>
      </c>
      <c r="D94" s="26" t="s">
        <v>8</v>
      </c>
    </row>
    <row r="95" spans="1:4" ht="24" customHeight="1" x14ac:dyDescent="0.2">
      <c r="A95" s="26" t="s">
        <v>149</v>
      </c>
      <c r="B95" s="17" t="s">
        <v>96</v>
      </c>
      <c r="C95" s="17" t="s">
        <v>46</v>
      </c>
      <c r="D95" s="26" t="s">
        <v>8</v>
      </c>
    </row>
    <row r="96" spans="1:4" ht="24" customHeight="1" x14ac:dyDescent="0.2">
      <c r="A96" s="26" t="s">
        <v>60</v>
      </c>
      <c r="B96" s="17" t="s">
        <v>80</v>
      </c>
      <c r="C96" s="17" t="s">
        <v>9</v>
      </c>
      <c r="D96" s="26" t="s">
        <v>8</v>
      </c>
    </row>
    <row r="97" spans="1:4" ht="24" customHeight="1" x14ac:dyDescent="0.2">
      <c r="A97" s="26" t="s">
        <v>117</v>
      </c>
      <c r="B97" s="17" t="s">
        <v>148</v>
      </c>
      <c r="C97" s="17" t="s">
        <v>9</v>
      </c>
      <c r="D97" s="26" t="s">
        <v>8</v>
      </c>
    </row>
    <row r="98" spans="1:4" ht="24" customHeight="1" x14ac:dyDescent="0.2">
      <c r="A98" s="26" t="s">
        <v>138</v>
      </c>
      <c r="B98" s="17" t="s">
        <v>94</v>
      </c>
      <c r="C98" s="17" t="s">
        <v>13</v>
      </c>
      <c r="D98" s="26" t="s">
        <v>8</v>
      </c>
    </row>
    <row r="99" spans="1:4" ht="24" customHeight="1" x14ac:dyDescent="0.2">
      <c r="A99" s="26" t="s">
        <v>49</v>
      </c>
      <c r="B99" s="17" t="s">
        <v>79</v>
      </c>
      <c r="C99" s="17" t="s">
        <v>13</v>
      </c>
      <c r="D99" s="26" t="s">
        <v>8</v>
      </c>
    </row>
    <row r="100" spans="1:4" ht="24" customHeight="1" x14ac:dyDescent="0.2">
      <c r="A100" s="47" t="s">
        <v>258</v>
      </c>
      <c r="B100" s="17"/>
      <c r="C100" s="17"/>
      <c r="D100" s="26"/>
    </row>
    <row r="101" spans="1:4" ht="24" customHeight="1" x14ac:dyDescent="0.2">
      <c r="A101" s="26" t="s">
        <v>147</v>
      </c>
      <c r="B101" s="17" t="s">
        <v>150</v>
      </c>
      <c r="C101" s="17" t="s">
        <v>9</v>
      </c>
      <c r="D101" s="26" t="s">
        <v>8</v>
      </c>
    </row>
    <row r="102" spans="1:4" ht="24" customHeight="1" x14ac:dyDescent="0.2">
      <c r="A102" s="26" t="s">
        <v>104</v>
      </c>
      <c r="B102" s="17" t="s">
        <v>98</v>
      </c>
      <c r="C102" s="17" t="s">
        <v>11</v>
      </c>
      <c r="D102" s="26" t="s">
        <v>8</v>
      </c>
    </row>
    <row r="103" spans="1:4" ht="24" customHeight="1" x14ac:dyDescent="0.2">
      <c r="A103" s="26" t="s">
        <v>27</v>
      </c>
      <c r="B103" s="17" t="s">
        <v>100</v>
      </c>
      <c r="C103" s="17" t="s">
        <v>9</v>
      </c>
      <c r="D103" s="26" t="s">
        <v>8</v>
      </c>
    </row>
    <row r="104" spans="1:4" ht="24" customHeight="1" x14ac:dyDescent="0.2">
      <c r="A104" s="28"/>
      <c r="B104" s="18"/>
      <c r="C104" s="18"/>
      <c r="D104" s="29"/>
    </row>
    <row r="105" spans="1:4" ht="24" customHeight="1" x14ac:dyDescent="0.2">
      <c r="A105" s="78" t="s">
        <v>48</v>
      </c>
      <c r="B105" s="17" t="s">
        <v>52</v>
      </c>
      <c r="C105" s="17" t="s">
        <v>9</v>
      </c>
      <c r="D105" s="26" t="s">
        <v>8</v>
      </c>
    </row>
    <row r="106" spans="1:4" ht="24" customHeight="1" x14ac:dyDescent="0.2">
      <c r="A106" s="26" t="s">
        <v>103</v>
      </c>
      <c r="B106" s="17" t="s">
        <v>140</v>
      </c>
      <c r="C106" s="17" t="s">
        <v>9</v>
      </c>
      <c r="D106" s="26" t="s">
        <v>8</v>
      </c>
    </row>
    <row r="107" spans="1:4" ht="24" customHeight="1" x14ac:dyDescent="0.2">
      <c r="A107" s="26" t="s">
        <v>60</v>
      </c>
      <c r="B107" s="17" t="s">
        <v>135</v>
      </c>
      <c r="C107" s="17" t="s">
        <v>10</v>
      </c>
      <c r="D107" s="26" t="s">
        <v>8</v>
      </c>
    </row>
    <row r="108" spans="1:4" ht="24" customHeight="1" x14ac:dyDescent="0.2">
      <c r="A108" s="26" t="s">
        <v>134</v>
      </c>
      <c r="B108" s="17" t="s">
        <v>130</v>
      </c>
      <c r="C108" s="17" t="s">
        <v>9</v>
      </c>
      <c r="D108" s="26" t="s">
        <v>8</v>
      </c>
    </row>
    <row r="109" spans="1:4" ht="24" customHeight="1" x14ac:dyDescent="0.2">
      <c r="A109" s="26" t="s">
        <v>138</v>
      </c>
      <c r="B109" s="17" t="s">
        <v>139</v>
      </c>
      <c r="C109" s="17" t="s">
        <v>13</v>
      </c>
      <c r="D109" s="26" t="s">
        <v>8</v>
      </c>
    </row>
    <row r="110" spans="1:4" ht="24" customHeight="1" x14ac:dyDescent="0.2">
      <c r="A110" s="26" t="s">
        <v>49</v>
      </c>
      <c r="B110" s="17" t="s">
        <v>133</v>
      </c>
      <c r="C110" s="17" t="s">
        <v>13</v>
      </c>
      <c r="D110" s="26" t="s">
        <v>8</v>
      </c>
    </row>
    <row r="111" spans="1:4" ht="24" customHeight="1" x14ac:dyDescent="0.2">
      <c r="A111" s="47" t="s">
        <v>258</v>
      </c>
      <c r="B111" s="17"/>
      <c r="C111" s="17"/>
      <c r="D111" s="26"/>
    </row>
    <row r="112" spans="1:4" ht="24" customHeight="1" x14ac:dyDescent="0.2">
      <c r="A112" s="26" t="s">
        <v>109</v>
      </c>
      <c r="B112" s="17" t="s">
        <v>137</v>
      </c>
      <c r="C112" s="17" t="s">
        <v>9</v>
      </c>
      <c r="D112" s="26" t="s">
        <v>8</v>
      </c>
    </row>
    <row r="113" spans="1:4" ht="24" customHeight="1" x14ac:dyDescent="0.2">
      <c r="A113" s="26" t="s">
        <v>26</v>
      </c>
      <c r="B113" s="17" t="s">
        <v>136</v>
      </c>
      <c r="C113" s="17" t="s">
        <v>12</v>
      </c>
      <c r="D113" s="26" t="s">
        <v>8</v>
      </c>
    </row>
    <row r="114" spans="1:4" ht="24" customHeight="1" x14ac:dyDescent="0.2">
      <c r="A114" s="26" t="s">
        <v>141</v>
      </c>
      <c r="B114" s="17" t="s">
        <v>142</v>
      </c>
      <c r="C114" s="17" t="s">
        <v>50</v>
      </c>
      <c r="D114" s="26" t="s">
        <v>51</v>
      </c>
    </row>
    <row r="115" spans="1:4" ht="24" customHeight="1" x14ac:dyDescent="0.2">
      <c r="A115" s="28"/>
      <c r="B115" s="18"/>
      <c r="C115" s="18"/>
      <c r="D115" s="29"/>
    </row>
    <row r="116" spans="1:4" ht="24" customHeight="1" x14ac:dyDescent="0.2">
      <c r="A116" s="78" t="s">
        <v>154</v>
      </c>
      <c r="B116" s="17" t="s">
        <v>153</v>
      </c>
      <c r="C116" s="17" t="s">
        <v>9</v>
      </c>
      <c r="D116" s="26" t="s">
        <v>8</v>
      </c>
    </row>
    <row r="117" spans="1:4" ht="24" customHeight="1" x14ac:dyDescent="0.2">
      <c r="A117" s="25" t="s">
        <v>155</v>
      </c>
      <c r="B117" s="17" t="s">
        <v>274</v>
      </c>
      <c r="C117" s="17" t="s">
        <v>158</v>
      </c>
      <c r="D117" s="26" t="s">
        <v>159</v>
      </c>
    </row>
    <row r="118" spans="1:4" ht="24" customHeight="1" x14ac:dyDescent="0.2">
      <c r="A118" s="26" t="s">
        <v>156</v>
      </c>
      <c r="B118" s="17" t="s">
        <v>157</v>
      </c>
      <c r="C118" s="17" t="s">
        <v>46</v>
      </c>
      <c r="D118" s="26" t="s">
        <v>8</v>
      </c>
    </row>
    <row r="119" spans="1:4" ht="24" customHeight="1" x14ac:dyDescent="0.2">
      <c r="A119" s="26" t="s">
        <v>60</v>
      </c>
      <c r="B119" s="17" t="s">
        <v>80</v>
      </c>
      <c r="C119" s="17" t="s">
        <v>9</v>
      </c>
      <c r="D119" s="26" t="s">
        <v>8</v>
      </c>
    </row>
    <row r="120" spans="1:4" ht="24" customHeight="1" x14ac:dyDescent="0.2">
      <c r="A120" s="26" t="s">
        <v>28</v>
      </c>
      <c r="B120" s="17" t="s">
        <v>130</v>
      </c>
      <c r="C120" s="17" t="s">
        <v>9</v>
      </c>
      <c r="D120" s="26" t="s">
        <v>8</v>
      </c>
    </row>
    <row r="121" spans="1:4" ht="24" customHeight="1" x14ac:dyDescent="0.2">
      <c r="A121" s="26" t="s">
        <v>138</v>
      </c>
      <c r="B121" s="17" t="s">
        <v>94</v>
      </c>
      <c r="C121" s="17" t="s">
        <v>13</v>
      </c>
      <c r="D121" s="26" t="s">
        <v>8</v>
      </c>
    </row>
    <row r="122" spans="1:4" ht="24" customHeight="1" x14ac:dyDescent="0.2">
      <c r="A122" s="26" t="s">
        <v>138</v>
      </c>
      <c r="B122" s="17" t="s">
        <v>79</v>
      </c>
      <c r="C122" s="17" t="s">
        <v>13</v>
      </c>
      <c r="D122" s="26" t="s">
        <v>8</v>
      </c>
    </row>
    <row r="123" spans="1:4" ht="24" customHeight="1" x14ac:dyDescent="0.2">
      <c r="A123" s="47" t="s">
        <v>258</v>
      </c>
      <c r="B123" s="17"/>
      <c r="C123" s="17"/>
      <c r="D123" s="26"/>
    </row>
    <row r="124" spans="1:4" ht="24" customHeight="1" x14ac:dyDescent="0.2">
      <c r="A124" s="26" t="s">
        <v>155</v>
      </c>
      <c r="B124" s="17" t="s">
        <v>265</v>
      </c>
      <c r="C124" s="17" t="s">
        <v>158</v>
      </c>
      <c r="D124" s="26" t="s">
        <v>159</v>
      </c>
    </row>
    <row r="125" spans="1:4" ht="24" customHeight="1" x14ac:dyDescent="0.2">
      <c r="A125" s="28"/>
      <c r="B125" s="18"/>
      <c r="C125" s="18"/>
      <c r="D125" s="29"/>
    </row>
    <row r="126" spans="1:4" ht="24" customHeight="1" x14ac:dyDescent="0.2">
      <c r="A126" s="78" t="s">
        <v>151</v>
      </c>
      <c r="B126" s="17" t="s">
        <v>152</v>
      </c>
      <c r="C126" s="17" t="s">
        <v>9</v>
      </c>
      <c r="D126" s="26" t="s">
        <v>8</v>
      </c>
    </row>
    <row r="127" spans="1:4" ht="24" customHeight="1" x14ac:dyDescent="0.2">
      <c r="A127" s="25" t="s">
        <v>160</v>
      </c>
      <c r="B127" s="17" t="s">
        <v>266</v>
      </c>
      <c r="C127" s="17" t="s">
        <v>231</v>
      </c>
      <c r="D127" s="26" t="s">
        <v>226</v>
      </c>
    </row>
    <row r="128" spans="1:4" ht="24" customHeight="1" x14ac:dyDescent="0.2">
      <c r="A128" s="26" t="s">
        <v>149</v>
      </c>
      <c r="B128" s="17" t="s">
        <v>185</v>
      </c>
      <c r="C128" s="17" t="s">
        <v>9</v>
      </c>
      <c r="D128" s="26" t="s">
        <v>8</v>
      </c>
    </row>
    <row r="129" spans="1:4" ht="24" customHeight="1" x14ac:dyDescent="0.2">
      <c r="A129" s="26" t="s">
        <v>60</v>
      </c>
      <c r="B129" s="17" t="s">
        <v>166</v>
      </c>
      <c r="C129" s="17" t="s">
        <v>9</v>
      </c>
      <c r="D129" s="26" t="s">
        <v>8</v>
      </c>
    </row>
    <row r="130" spans="1:4" ht="24" customHeight="1" x14ac:dyDescent="0.2">
      <c r="A130" s="26" t="s">
        <v>163</v>
      </c>
      <c r="B130" s="17" t="s">
        <v>130</v>
      </c>
      <c r="C130" s="17" t="s">
        <v>9</v>
      </c>
      <c r="D130" s="26" t="s">
        <v>8</v>
      </c>
    </row>
    <row r="131" spans="1:4" ht="24" customHeight="1" x14ac:dyDescent="0.2">
      <c r="A131" s="26" t="s">
        <v>161</v>
      </c>
      <c r="B131" s="17" t="s">
        <v>139</v>
      </c>
      <c r="C131" s="17" t="s">
        <v>9</v>
      </c>
      <c r="D131" s="26" t="s">
        <v>8</v>
      </c>
    </row>
    <row r="132" spans="1:4" ht="24" customHeight="1" x14ac:dyDescent="0.2">
      <c r="A132" s="26" t="s">
        <v>49</v>
      </c>
      <c r="B132" s="17" t="s">
        <v>133</v>
      </c>
      <c r="C132" s="17" t="s">
        <v>13</v>
      </c>
      <c r="D132" s="26" t="s">
        <v>8</v>
      </c>
    </row>
    <row r="133" spans="1:4" ht="24" customHeight="1" x14ac:dyDescent="0.2">
      <c r="A133" s="47" t="s">
        <v>258</v>
      </c>
      <c r="B133" s="17"/>
      <c r="C133" s="17"/>
      <c r="D133" s="26"/>
    </row>
    <row r="134" spans="1:4" ht="24" customHeight="1" x14ac:dyDescent="0.2">
      <c r="A134" s="26" t="s">
        <v>162</v>
      </c>
      <c r="B134" s="17" t="s">
        <v>167</v>
      </c>
      <c r="C134" s="17" t="s">
        <v>168</v>
      </c>
      <c r="D134" s="26" t="s">
        <v>169</v>
      </c>
    </row>
    <row r="135" spans="1:4" ht="24" customHeight="1" x14ac:dyDescent="0.2">
      <c r="A135" s="26" t="s">
        <v>160</v>
      </c>
      <c r="B135" s="17" t="s">
        <v>267</v>
      </c>
      <c r="C135" s="17" t="s">
        <v>231</v>
      </c>
      <c r="D135" s="26" t="s">
        <v>226</v>
      </c>
    </row>
    <row r="136" spans="1:4" ht="24" customHeight="1" x14ac:dyDescent="0.2">
      <c r="A136" s="26" t="s">
        <v>164</v>
      </c>
      <c r="B136" s="17" t="s">
        <v>165</v>
      </c>
      <c r="C136" s="17" t="s">
        <v>9</v>
      </c>
      <c r="D136" s="26" t="s">
        <v>8</v>
      </c>
    </row>
    <row r="137" spans="1:4" ht="24" customHeight="1" x14ac:dyDescent="0.2">
      <c r="A137" s="26" t="s">
        <v>291</v>
      </c>
      <c r="B137" s="17" t="s">
        <v>100</v>
      </c>
      <c r="C137" s="17" t="s">
        <v>13</v>
      </c>
      <c r="D137" s="26" t="s">
        <v>8</v>
      </c>
    </row>
    <row r="138" spans="1:4" ht="24" customHeight="1" x14ac:dyDescent="0.2">
      <c r="A138" s="28"/>
      <c r="B138" s="18"/>
      <c r="C138" s="18"/>
      <c r="D138" s="29"/>
    </row>
    <row r="139" spans="1:4" ht="24" customHeight="1" x14ac:dyDescent="0.2">
      <c r="A139" s="78" t="s">
        <v>170</v>
      </c>
      <c r="B139" s="17" t="s">
        <v>171</v>
      </c>
      <c r="C139" s="17" t="s">
        <v>173</v>
      </c>
      <c r="D139" s="26" t="s">
        <v>8</v>
      </c>
    </row>
    <row r="140" spans="1:4" ht="24" customHeight="1" x14ac:dyDescent="0.2">
      <c r="A140" s="26" t="s">
        <v>156</v>
      </c>
      <c r="B140" s="17" t="s">
        <v>157</v>
      </c>
      <c r="C140" s="30" t="s">
        <v>225</v>
      </c>
      <c r="D140" s="32" t="s">
        <v>8</v>
      </c>
    </row>
    <row r="141" spans="1:4" ht="24" customHeight="1" x14ac:dyDescent="0.2">
      <c r="A141" s="26" t="s">
        <v>60</v>
      </c>
      <c r="B141" s="17" t="s">
        <v>80</v>
      </c>
      <c r="C141" s="17" t="s">
        <v>9</v>
      </c>
      <c r="D141" s="26" t="s">
        <v>8</v>
      </c>
    </row>
    <row r="142" spans="1:4" ht="24" customHeight="1" x14ac:dyDescent="0.2">
      <c r="A142" s="26" t="s">
        <v>172</v>
      </c>
      <c r="B142" s="17" t="s">
        <v>81</v>
      </c>
      <c r="C142" s="17" t="s">
        <v>173</v>
      </c>
      <c r="D142" s="26" t="s">
        <v>8</v>
      </c>
    </row>
    <row r="143" spans="1:4" ht="24" customHeight="1" x14ac:dyDescent="0.2">
      <c r="A143" s="26" t="s">
        <v>138</v>
      </c>
      <c r="B143" s="17" t="s">
        <v>94</v>
      </c>
      <c r="C143" s="17" t="s">
        <v>13</v>
      </c>
      <c r="D143" s="26" t="s">
        <v>8</v>
      </c>
    </row>
    <row r="144" spans="1:4" ht="24" customHeight="1" x14ac:dyDescent="0.2">
      <c r="A144" s="26" t="s">
        <v>49</v>
      </c>
      <c r="B144" s="17" t="s">
        <v>133</v>
      </c>
      <c r="C144" s="17" t="s">
        <v>13</v>
      </c>
      <c r="D144" s="26" t="s">
        <v>8</v>
      </c>
    </row>
    <row r="145" spans="1:4" ht="24" customHeight="1" x14ac:dyDescent="0.2">
      <c r="A145" s="47" t="s">
        <v>258</v>
      </c>
      <c r="B145" s="26" t="s">
        <v>285</v>
      </c>
      <c r="C145" s="17" t="s">
        <v>173</v>
      </c>
      <c r="D145" s="26" t="s">
        <v>8</v>
      </c>
    </row>
    <row r="146" spans="1:4" ht="24" customHeight="1" x14ac:dyDescent="0.2">
      <c r="A146" s="28"/>
      <c r="B146" s="18"/>
      <c r="C146" s="18"/>
      <c r="D146" s="29"/>
    </row>
    <row r="147" spans="1:4" ht="24" customHeight="1" x14ac:dyDescent="0.2">
      <c r="A147" s="78" t="s">
        <v>53</v>
      </c>
      <c r="B147" s="17" t="s">
        <v>174</v>
      </c>
      <c r="C147" s="17" t="s">
        <v>13</v>
      </c>
      <c r="D147" s="26" t="s">
        <v>8</v>
      </c>
    </row>
    <row r="148" spans="1:4" ht="24" customHeight="1" x14ac:dyDescent="0.2">
      <c r="A148" s="26" t="s">
        <v>177</v>
      </c>
      <c r="B148" s="17" t="s">
        <v>185</v>
      </c>
      <c r="C148" s="17" t="s">
        <v>9</v>
      </c>
      <c r="D148" s="26" t="s">
        <v>8</v>
      </c>
    </row>
    <row r="149" spans="1:4" ht="24" customHeight="1" x14ac:dyDescent="0.2">
      <c r="A149" s="26" t="s">
        <v>163</v>
      </c>
      <c r="B149" s="17" t="s">
        <v>135</v>
      </c>
      <c r="C149" s="17" t="s">
        <v>9</v>
      </c>
      <c r="D149" s="26" t="s">
        <v>8</v>
      </c>
    </row>
    <row r="150" spans="1:4" ht="24" customHeight="1" x14ac:dyDescent="0.2">
      <c r="A150" s="26" t="s">
        <v>53</v>
      </c>
      <c r="B150" s="17" t="s">
        <v>81</v>
      </c>
      <c r="C150" s="17"/>
      <c r="D150" s="26" t="s">
        <v>8</v>
      </c>
    </row>
    <row r="151" spans="1:4" ht="24" customHeight="1" x14ac:dyDescent="0.2">
      <c r="A151" s="26" t="s">
        <v>138</v>
      </c>
      <c r="B151" s="17" t="s">
        <v>139</v>
      </c>
      <c r="C151" s="17" t="s">
        <v>13</v>
      </c>
      <c r="D151" s="26" t="s">
        <v>8</v>
      </c>
    </row>
    <row r="152" spans="1:4" ht="24" customHeight="1" x14ac:dyDescent="0.2">
      <c r="A152" s="26" t="s">
        <v>74</v>
      </c>
      <c r="B152" s="17" t="s">
        <v>133</v>
      </c>
      <c r="C152" s="17" t="s">
        <v>9</v>
      </c>
      <c r="D152" s="26" t="s">
        <v>8</v>
      </c>
    </row>
    <row r="153" spans="1:4" ht="24" customHeight="1" x14ac:dyDescent="0.2">
      <c r="A153" s="47" t="s">
        <v>258</v>
      </c>
      <c r="B153" s="17"/>
      <c r="C153" s="17"/>
      <c r="D153" s="26"/>
    </row>
    <row r="154" spans="1:4" ht="24" customHeight="1" x14ac:dyDescent="0.2">
      <c r="A154" s="26" t="s">
        <v>182</v>
      </c>
      <c r="B154" s="17" t="s">
        <v>181</v>
      </c>
      <c r="C154" s="17" t="s">
        <v>9</v>
      </c>
      <c r="D154" s="26" t="s">
        <v>8</v>
      </c>
    </row>
    <row r="155" spans="1:4" ht="24" customHeight="1" x14ac:dyDescent="0.2">
      <c r="A155" s="26" t="s">
        <v>175</v>
      </c>
      <c r="B155" s="17" t="s">
        <v>176</v>
      </c>
      <c r="C155" s="17" t="s">
        <v>184</v>
      </c>
      <c r="D155" s="26" t="s">
        <v>183</v>
      </c>
    </row>
    <row r="156" spans="1:4" ht="24" customHeight="1" x14ac:dyDescent="0.2">
      <c r="A156" s="26" t="s">
        <v>178</v>
      </c>
      <c r="B156" s="17" t="s">
        <v>186</v>
      </c>
      <c r="C156" s="17" t="s">
        <v>11</v>
      </c>
      <c r="D156" s="26" t="s">
        <v>8</v>
      </c>
    </row>
    <row r="157" spans="1:4" ht="24" customHeight="1" x14ac:dyDescent="0.2">
      <c r="A157" s="26" t="s">
        <v>179</v>
      </c>
      <c r="B157" s="17" t="s">
        <v>187</v>
      </c>
      <c r="C157" s="17" t="s">
        <v>11</v>
      </c>
      <c r="D157" s="26" t="s">
        <v>8</v>
      </c>
    </row>
    <row r="158" spans="1:4" ht="24" customHeight="1" x14ac:dyDescent="0.2">
      <c r="A158" s="26" t="s">
        <v>180</v>
      </c>
      <c r="B158" s="17" t="s">
        <v>142</v>
      </c>
      <c r="C158" s="17" t="s">
        <v>13</v>
      </c>
      <c r="D158" s="26" t="s">
        <v>8</v>
      </c>
    </row>
    <row r="159" spans="1:4" ht="24" customHeight="1" x14ac:dyDescent="0.2">
      <c r="A159" s="28"/>
      <c r="B159" s="18"/>
      <c r="C159" s="18"/>
      <c r="D159" s="29"/>
    </row>
    <row r="160" spans="1:4" ht="24" customHeight="1" x14ac:dyDescent="0.2">
      <c r="A160" s="78" t="s">
        <v>188</v>
      </c>
      <c r="B160" s="17" t="s">
        <v>189</v>
      </c>
      <c r="C160" s="17" t="s">
        <v>9</v>
      </c>
      <c r="D160" s="26" t="s">
        <v>8</v>
      </c>
    </row>
    <row r="161" spans="1:4" ht="24" customHeight="1" x14ac:dyDescent="0.2">
      <c r="A161" s="26" t="s">
        <v>190</v>
      </c>
      <c r="B161" s="17" t="s">
        <v>268</v>
      </c>
      <c r="C161" s="17" t="s">
        <v>9</v>
      </c>
      <c r="D161" s="26" t="s">
        <v>8</v>
      </c>
    </row>
    <row r="162" spans="1:4" ht="24" customHeight="1" x14ac:dyDescent="0.2">
      <c r="A162" s="26" t="s">
        <v>193</v>
      </c>
      <c r="B162" s="17" t="s">
        <v>66</v>
      </c>
      <c r="C162" s="17" t="s">
        <v>9</v>
      </c>
      <c r="D162" s="26" t="s">
        <v>8</v>
      </c>
    </row>
    <row r="163" spans="1:4" ht="24" customHeight="1" x14ac:dyDescent="0.2">
      <c r="A163" s="26" t="s">
        <v>191</v>
      </c>
      <c r="B163" s="17" t="s">
        <v>197</v>
      </c>
      <c r="C163" s="17" t="s">
        <v>9</v>
      </c>
      <c r="D163" s="26" t="s">
        <v>8</v>
      </c>
    </row>
    <row r="164" spans="1:4" ht="24" customHeight="1" x14ac:dyDescent="0.2">
      <c r="A164" s="26" t="s">
        <v>190</v>
      </c>
      <c r="B164" s="17" t="s">
        <v>269</v>
      </c>
      <c r="C164" s="17" t="s">
        <v>9</v>
      </c>
      <c r="D164" s="26" t="s">
        <v>8</v>
      </c>
    </row>
    <row r="165" spans="1:4" ht="24" customHeight="1" x14ac:dyDescent="0.2">
      <c r="A165" s="26" t="s">
        <v>194</v>
      </c>
      <c r="B165" s="17" t="s">
        <v>199</v>
      </c>
      <c r="C165" s="17" t="s">
        <v>13</v>
      </c>
      <c r="D165" s="26" t="s">
        <v>8</v>
      </c>
    </row>
    <row r="166" spans="1:4" ht="24" customHeight="1" x14ac:dyDescent="0.2">
      <c r="A166" s="47" t="s">
        <v>258</v>
      </c>
      <c r="B166" s="17"/>
      <c r="C166" s="17"/>
      <c r="D166" s="26"/>
    </row>
    <row r="167" spans="1:4" ht="24" customHeight="1" x14ac:dyDescent="0.2">
      <c r="A167" s="26" t="s">
        <v>192</v>
      </c>
      <c r="B167" s="17" t="s">
        <v>198</v>
      </c>
      <c r="C167" s="17" t="s">
        <v>9</v>
      </c>
      <c r="D167" s="26" t="s">
        <v>8</v>
      </c>
    </row>
    <row r="168" spans="1:4" ht="24" customHeight="1" x14ac:dyDescent="0.2">
      <c r="A168" s="26" t="s">
        <v>195</v>
      </c>
      <c r="B168" s="17" t="s">
        <v>200</v>
      </c>
      <c r="C168" s="17" t="s">
        <v>12</v>
      </c>
      <c r="D168" s="26" t="s">
        <v>8</v>
      </c>
    </row>
    <row r="169" spans="1:4" ht="24" customHeight="1" x14ac:dyDescent="0.2">
      <c r="A169" s="26" t="s">
        <v>196</v>
      </c>
      <c r="B169" s="17" t="s">
        <v>70</v>
      </c>
      <c r="C169" s="17" t="s">
        <v>13</v>
      </c>
      <c r="D169" s="26" t="s">
        <v>8</v>
      </c>
    </row>
    <row r="170" spans="1:4" ht="24" customHeight="1" x14ac:dyDescent="0.2">
      <c r="A170" s="28"/>
      <c r="B170" s="18"/>
      <c r="C170" s="18"/>
      <c r="D170" s="29"/>
    </row>
    <row r="171" spans="1:4" ht="24" customHeight="1" x14ac:dyDescent="0.2">
      <c r="A171" s="78" t="s">
        <v>201</v>
      </c>
      <c r="B171" s="17" t="s">
        <v>202</v>
      </c>
      <c r="C171" s="17" t="s">
        <v>13</v>
      </c>
      <c r="D171" s="26" t="s">
        <v>8</v>
      </c>
    </row>
    <row r="172" spans="1:4" ht="24" customHeight="1" x14ac:dyDescent="0.2">
      <c r="A172" s="26" t="s">
        <v>103</v>
      </c>
      <c r="B172" s="17" t="s">
        <v>206</v>
      </c>
      <c r="C172" s="17" t="s">
        <v>9</v>
      </c>
      <c r="D172" s="26" t="s">
        <v>8</v>
      </c>
    </row>
    <row r="173" spans="1:4" ht="24" customHeight="1" x14ac:dyDescent="0.2">
      <c r="A173" s="26" t="s">
        <v>126</v>
      </c>
      <c r="B173" s="17" t="s">
        <v>166</v>
      </c>
      <c r="C173" s="17" t="s">
        <v>9</v>
      </c>
      <c r="D173" s="26" t="s">
        <v>8</v>
      </c>
    </row>
    <row r="174" spans="1:4" ht="24" customHeight="1" x14ac:dyDescent="0.2">
      <c r="A174" s="26" t="s">
        <v>294</v>
      </c>
      <c r="B174" s="17" t="s">
        <v>130</v>
      </c>
      <c r="C174" s="17" t="s">
        <v>9</v>
      </c>
      <c r="D174" s="26" t="s">
        <v>8</v>
      </c>
    </row>
    <row r="175" spans="1:4" ht="24" customHeight="1" x14ac:dyDescent="0.2">
      <c r="A175" s="26" t="s">
        <v>207</v>
      </c>
      <c r="B175" s="17" t="s">
        <v>139</v>
      </c>
      <c r="C175" s="17" t="s">
        <v>9</v>
      </c>
      <c r="D175" s="26" t="s">
        <v>8</v>
      </c>
    </row>
    <row r="176" spans="1:4" ht="24" customHeight="1" x14ac:dyDescent="0.2">
      <c r="A176" s="26" t="s">
        <v>270</v>
      </c>
      <c r="B176" s="17" t="s">
        <v>133</v>
      </c>
      <c r="C176" s="17" t="s">
        <v>13</v>
      </c>
      <c r="D176" s="26" t="s">
        <v>8</v>
      </c>
    </row>
    <row r="177" spans="1:4" ht="24" customHeight="1" x14ac:dyDescent="0.2">
      <c r="A177" s="47" t="s">
        <v>258</v>
      </c>
      <c r="B177" s="17"/>
      <c r="C177" s="17"/>
      <c r="D177" s="26"/>
    </row>
    <row r="178" spans="1:4" ht="24" customHeight="1" x14ac:dyDescent="0.2">
      <c r="A178" s="26" t="s">
        <v>128</v>
      </c>
      <c r="B178" s="17" t="s">
        <v>35</v>
      </c>
      <c r="C178" s="17" t="s">
        <v>230</v>
      </c>
      <c r="D178" s="26" t="s">
        <v>8</v>
      </c>
    </row>
    <row r="179" spans="1:4" ht="24" customHeight="1" x14ac:dyDescent="0.2">
      <c r="A179" s="26" t="s">
        <v>125</v>
      </c>
      <c r="B179" s="17" t="s">
        <v>205</v>
      </c>
      <c r="C179" s="17" t="s">
        <v>208</v>
      </c>
      <c r="D179" s="26" t="s">
        <v>209</v>
      </c>
    </row>
    <row r="180" spans="1:4" ht="24" customHeight="1" x14ac:dyDescent="0.2">
      <c r="A180" s="26" t="s">
        <v>203</v>
      </c>
      <c r="B180" s="17" t="s">
        <v>204</v>
      </c>
      <c r="C180" s="17" t="s">
        <v>227</v>
      </c>
      <c r="D180" s="26" t="s">
        <v>51</v>
      </c>
    </row>
    <row r="181" spans="1:4" ht="24" customHeight="1" x14ac:dyDescent="0.2">
      <c r="A181" s="28"/>
      <c r="B181" s="18"/>
      <c r="C181" s="18"/>
      <c r="D181" s="29"/>
    </row>
    <row r="182" spans="1:4" ht="24" customHeight="1" x14ac:dyDescent="0.2">
      <c r="A182" s="78" t="s">
        <v>210</v>
      </c>
      <c r="B182" s="17" t="s">
        <v>211</v>
      </c>
      <c r="C182" s="17" t="s">
        <v>9</v>
      </c>
      <c r="D182" s="26" t="s">
        <v>8</v>
      </c>
    </row>
    <row r="183" spans="1:4" ht="24" customHeight="1" x14ac:dyDescent="0.2">
      <c r="A183" s="26" t="s">
        <v>156</v>
      </c>
      <c r="B183" s="17" t="s">
        <v>157</v>
      </c>
      <c r="C183" s="17" t="s">
        <v>46</v>
      </c>
      <c r="D183" s="26" t="s">
        <v>8</v>
      </c>
    </row>
    <row r="184" spans="1:4" ht="24" customHeight="1" x14ac:dyDescent="0.2">
      <c r="A184" s="26" t="s">
        <v>60</v>
      </c>
      <c r="B184" s="17" t="s">
        <v>80</v>
      </c>
      <c r="C184" s="17" t="s">
        <v>9</v>
      </c>
      <c r="D184" s="26" t="s">
        <v>8</v>
      </c>
    </row>
    <row r="185" spans="1:4" ht="24" customHeight="1" x14ac:dyDescent="0.2">
      <c r="A185" s="26" t="s">
        <v>172</v>
      </c>
      <c r="B185" s="17" t="s">
        <v>81</v>
      </c>
      <c r="C185" s="17" t="s">
        <v>173</v>
      </c>
      <c r="D185" s="26" t="s">
        <v>8</v>
      </c>
    </row>
    <row r="186" spans="1:4" ht="24" customHeight="1" x14ac:dyDescent="0.2">
      <c r="A186" s="26" t="s">
        <v>161</v>
      </c>
      <c r="B186" s="17" t="s">
        <v>139</v>
      </c>
      <c r="C186" s="17" t="s">
        <v>9</v>
      </c>
      <c r="D186" s="26" t="s">
        <v>8</v>
      </c>
    </row>
    <row r="187" spans="1:4" ht="24" customHeight="1" x14ac:dyDescent="0.2">
      <c r="A187" s="26" t="s">
        <v>161</v>
      </c>
      <c r="B187" s="17" t="s">
        <v>261</v>
      </c>
      <c r="C187" s="17" t="s">
        <v>9</v>
      </c>
      <c r="D187" s="26" t="s">
        <v>8</v>
      </c>
    </row>
    <row r="188" spans="1:4" ht="24" customHeight="1" x14ac:dyDescent="0.2">
      <c r="A188" s="47" t="s">
        <v>258</v>
      </c>
      <c r="B188" s="17"/>
      <c r="C188" s="17"/>
      <c r="D188" s="26"/>
    </row>
    <row r="189" spans="1:4" ht="24" customHeight="1" x14ac:dyDescent="0.2">
      <c r="A189" s="26" t="s">
        <v>104</v>
      </c>
      <c r="B189" s="17" t="s">
        <v>98</v>
      </c>
      <c r="C189" s="17" t="s">
        <v>11</v>
      </c>
      <c r="D189" s="26" t="s">
        <v>8</v>
      </c>
    </row>
    <row r="190" spans="1:4" ht="24" customHeight="1" x14ac:dyDescent="0.2">
      <c r="A190" s="28"/>
      <c r="B190" s="18"/>
      <c r="C190" s="18"/>
      <c r="D190" s="29"/>
    </row>
    <row r="191" spans="1:4" ht="24" customHeight="1" x14ac:dyDescent="0.2">
      <c r="A191" s="78" t="s">
        <v>219</v>
      </c>
      <c r="B191" s="17" t="s">
        <v>292</v>
      </c>
      <c r="C191" s="17" t="s">
        <v>173</v>
      </c>
      <c r="D191" s="26" t="s">
        <v>8</v>
      </c>
    </row>
    <row r="192" spans="1:4" ht="24" customHeight="1" x14ac:dyDescent="0.2">
      <c r="A192" s="25" t="s">
        <v>220</v>
      </c>
      <c r="B192" s="17" t="s">
        <v>213</v>
      </c>
      <c r="C192" s="17" t="s">
        <v>221</v>
      </c>
      <c r="D192" s="26" t="s">
        <v>222</v>
      </c>
    </row>
    <row r="193" spans="1:4" ht="24" customHeight="1" x14ac:dyDescent="0.2">
      <c r="A193" s="26" t="s">
        <v>177</v>
      </c>
      <c r="B193" s="17" t="s">
        <v>271</v>
      </c>
      <c r="C193" s="17" t="s">
        <v>9</v>
      </c>
      <c r="D193" s="26" t="s">
        <v>8</v>
      </c>
    </row>
    <row r="194" spans="1:4" ht="24" customHeight="1" x14ac:dyDescent="0.2">
      <c r="A194" s="26" t="s">
        <v>126</v>
      </c>
      <c r="B194" s="17" t="s">
        <v>166</v>
      </c>
      <c r="C194" s="17" t="s">
        <v>9</v>
      </c>
      <c r="D194" s="26" t="s">
        <v>8</v>
      </c>
    </row>
    <row r="195" spans="1:4" ht="24" customHeight="1" x14ac:dyDescent="0.2">
      <c r="A195" s="26" t="s">
        <v>76</v>
      </c>
      <c r="B195" s="17" t="s">
        <v>130</v>
      </c>
      <c r="C195" s="17" t="s">
        <v>9</v>
      </c>
      <c r="D195" s="26" t="s">
        <v>8</v>
      </c>
    </row>
    <row r="196" spans="1:4" ht="24" customHeight="1" x14ac:dyDescent="0.2">
      <c r="A196" s="26" t="s">
        <v>177</v>
      </c>
      <c r="B196" s="17" t="s">
        <v>272</v>
      </c>
      <c r="C196" s="17" t="s">
        <v>9</v>
      </c>
      <c r="D196" s="26" t="s">
        <v>8</v>
      </c>
    </row>
    <row r="197" spans="1:4" ht="24" customHeight="1" x14ac:dyDescent="0.2">
      <c r="A197" s="26" t="s">
        <v>223</v>
      </c>
      <c r="B197" s="17" t="s">
        <v>133</v>
      </c>
      <c r="C197" s="17" t="s">
        <v>13</v>
      </c>
      <c r="D197" s="26" t="s">
        <v>8</v>
      </c>
    </row>
    <row r="198" spans="1:4" ht="24" customHeight="1" x14ac:dyDescent="0.2">
      <c r="A198" s="47" t="s">
        <v>258</v>
      </c>
      <c r="B198" s="17"/>
      <c r="C198" s="17"/>
      <c r="D198" s="26"/>
    </row>
    <row r="199" spans="1:4" ht="24" customHeight="1" x14ac:dyDescent="0.2">
      <c r="A199" s="26" t="s">
        <v>177</v>
      </c>
      <c r="B199" s="17" t="s">
        <v>273</v>
      </c>
      <c r="C199" s="17" t="s">
        <v>9</v>
      </c>
      <c r="D199" s="26" t="s">
        <v>8</v>
      </c>
    </row>
    <row r="200" spans="1:4" ht="24" customHeight="1" x14ac:dyDescent="0.2">
      <c r="A200" s="26" t="s">
        <v>104</v>
      </c>
      <c r="B200" s="17" t="s">
        <v>224</v>
      </c>
      <c r="C200" s="17" t="s">
        <v>11</v>
      </c>
      <c r="D200" s="26" t="s">
        <v>8</v>
      </c>
    </row>
    <row r="201" spans="1:4" ht="24" customHeight="1" x14ac:dyDescent="0.2">
      <c r="A201" s="28"/>
      <c r="B201" s="18"/>
      <c r="C201" s="18"/>
      <c r="D201" s="29"/>
    </row>
    <row r="202" spans="1:4" ht="24" customHeight="1" x14ac:dyDescent="0.2">
      <c r="A202" s="78" t="s">
        <v>29</v>
      </c>
      <c r="B202" s="17" t="s">
        <v>30</v>
      </c>
      <c r="C202" s="17" t="s">
        <v>9</v>
      </c>
      <c r="D202" s="26" t="s">
        <v>8</v>
      </c>
    </row>
    <row r="203" spans="1:4" ht="24" customHeight="1" x14ac:dyDescent="0.2">
      <c r="A203" s="25" t="s">
        <v>212</v>
      </c>
      <c r="B203" s="17" t="s">
        <v>213</v>
      </c>
      <c r="C203" s="17" t="s">
        <v>9</v>
      </c>
      <c r="D203" s="26" t="s">
        <v>8</v>
      </c>
    </row>
    <row r="204" spans="1:4" ht="24" customHeight="1" x14ac:dyDescent="0.2">
      <c r="A204" s="26" t="s">
        <v>156</v>
      </c>
      <c r="B204" s="17" t="s">
        <v>140</v>
      </c>
      <c r="C204" s="17" t="s">
        <v>46</v>
      </c>
      <c r="D204" s="26" t="s">
        <v>8</v>
      </c>
    </row>
    <row r="205" spans="1:4" ht="24" customHeight="1" x14ac:dyDescent="0.2">
      <c r="A205" s="26" t="s">
        <v>60</v>
      </c>
      <c r="B205" s="17" t="s">
        <v>135</v>
      </c>
      <c r="C205" s="17" t="s">
        <v>10</v>
      </c>
      <c r="D205" s="26" t="s">
        <v>8</v>
      </c>
    </row>
    <row r="206" spans="1:4" ht="24" customHeight="1" x14ac:dyDescent="0.2">
      <c r="A206" s="26" t="s">
        <v>215</v>
      </c>
      <c r="B206" s="17" t="s">
        <v>216</v>
      </c>
      <c r="C206" s="17" t="s">
        <v>9</v>
      </c>
      <c r="D206" s="26" t="s">
        <v>8</v>
      </c>
    </row>
    <row r="207" spans="1:4" ht="24" customHeight="1" x14ac:dyDescent="0.2">
      <c r="A207" s="26" t="s">
        <v>138</v>
      </c>
      <c r="B207" s="17" t="s">
        <v>139</v>
      </c>
      <c r="C207" s="17" t="s">
        <v>13</v>
      </c>
      <c r="D207" s="26" t="s">
        <v>8</v>
      </c>
    </row>
    <row r="208" spans="1:4" ht="24" customHeight="1" x14ac:dyDescent="0.2">
      <c r="A208" s="26" t="s">
        <v>49</v>
      </c>
      <c r="B208" s="17" t="s">
        <v>133</v>
      </c>
      <c r="C208" s="17" t="s">
        <v>13</v>
      </c>
      <c r="D208" s="26" t="s">
        <v>8</v>
      </c>
    </row>
    <row r="209" spans="1:4" ht="24" customHeight="1" x14ac:dyDescent="0.2">
      <c r="A209" s="47" t="s">
        <v>258</v>
      </c>
      <c r="B209" s="17"/>
      <c r="C209" s="17"/>
      <c r="D209" s="26"/>
    </row>
    <row r="210" spans="1:4" ht="24" customHeight="1" x14ac:dyDescent="0.2">
      <c r="A210" s="26" t="s">
        <v>26</v>
      </c>
      <c r="B210" s="17" t="s">
        <v>136</v>
      </c>
      <c r="C210" s="17" t="s">
        <v>12</v>
      </c>
      <c r="D210" s="26" t="s">
        <v>8</v>
      </c>
    </row>
    <row r="211" spans="1:4" ht="24" customHeight="1" x14ac:dyDescent="0.2">
      <c r="A211" s="26" t="s">
        <v>214</v>
      </c>
      <c r="B211" s="17" t="s">
        <v>142</v>
      </c>
      <c r="C211" s="17" t="s">
        <v>9</v>
      </c>
      <c r="D211" s="26" t="s">
        <v>8</v>
      </c>
    </row>
    <row r="212" spans="1:4" ht="24" customHeight="1" x14ac:dyDescent="0.2">
      <c r="A212" s="28"/>
      <c r="B212" s="18"/>
      <c r="C212" s="18"/>
      <c r="D212" s="29"/>
    </row>
    <row r="213" spans="1:4" ht="24" customHeight="1" x14ac:dyDescent="0.2">
      <c r="A213" s="78" t="s">
        <v>217</v>
      </c>
      <c r="B213" s="17" t="s">
        <v>54</v>
      </c>
      <c r="C213" s="17" t="s">
        <v>46</v>
      </c>
      <c r="D213" s="26" t="s">
        <v>8</v>
      </c>
    </row>
    <row r="214" spans="1:4" ht="24" customHeight="1" x14ac:dyDescent="0.2">
      <c r="A214" s="26" t="s">
        <v>156</v>
      </c>
      <c r="B214" s="17" t="s">
        <v>140</v>
      </c>
      <c r="C214" s="17" t="s">
        <v>46</v>
      </c>
      <c r="D214" s="26" t="s">
        <v>8</v>
      </c>
    </row>
    <row r="215" spans="1:4" ht="24" customHeight="1" x14ac:dyDescent="0.2">
      <c r="A215" s="26" t="s">
        <v>207</v>
      </c>
      <c r="B215" s="17" t="s">
        <v>135</v>
      </c>
      <c r="C215" s="17" t="s">
        <v>11</v>
      </c>
      <c r="D215" s="26" t="s">
        <v>8</v>
      </c>
    </row>
    <row r="216" spans="1:4" ht="24" customHeight="1" x14ac:dyDescent="0.2">
      <c r="A216" s="26" t="s">
        <v>134</v>
      </c>
      <c r="B216" s="17" t="s">
        <v>216</v>
      </c>
      <c r="C216" s="17"/>
      <c r="D216" s="26" t="s">
        <v>8</v>
      </c>
    </row>
    <row r="217" spans="1:4" ht="24" customHeight="1" x14ac:dyDescent="0.2">
      <c r="A217" s="26" t="s">
        <v>218</v>
      </c>
      <c r="B217" s="17" t="s">
        <v>139</v>
      </c>
      <c r="C217" s="17" t="s">
        <v>11</v>
      </c>
      <c r="D217" s="26" t="s">
        <v>8</v>
      </c>
    </row>
    <row r="218" spans="1:4" ht="24" customHeight="1" x14ac:dyDescent="0.2">
      <c r="A218" s="26" t="s">
        <v>218</v>
      </c>
      <c r="B218" s="17" t="s">
        <v>133</v>
      </c>
      <c r="C218" s="17" t="s">
        <v>11</v>
      </c>
      <c r="D218" s="26" t="s">
        <v>8</v>
      </c>
    </row>
    <row r="219" spans="1:4" ht="24" customHeight="1" x14ac:dyDescent="0.2">
      <c r="A219" s="47" t="s">
        <v>258</v>
      </c>
      <c r="B219" s="17"/>
      <c r="C219" s="17"/>
      <c r="D219" s="26"/>
    </row>
    <row r="220" spans="1:4" ht="24" customHeight="1" x14ac:dyDescent="0.2">
      <c r="A220" s="26" t="s">
        <v>26</v>
      </c>
      <c r="B220" s="17" t="s">
        <v>136</v>
      </c>
      <c r="C220" s="17" t="s">
        <v>12</v>
      </c>
      <c r="D220" s="26" t="s">
        <v>8</v>
      </c>
    </row>
    <row r="221" spans="1:4" ht="24" customHeight="1" x14ac:dyDescent="0.2">
      <c r="A221" s="26" t="s">
        <v>214</v>
      </c>
      <c r="B221" s="17" t="s">
        <v>142</v>
      </c>
      <c r="C221" s="17" t="s">
        <v>9</v>
      </c>
      <c r="D221" s="26" t="s">
        <v>8</v>
      </c>
    </row>
    <row r="222" spans="1:4" ht="24" customHeight="1" x14ac:dyDescent="0.2">
      <c r="A222" s="28"/>
      <c r="B222" s="18"/>
      <c r="C222" s="18"/>
      <c r="D222" s="29"/>
    </row>
    <row r="223" spans="1:4" ht="12.75" customHeight="1" x14ac:dyDescent="0.2"/>
  </sheetData>
  <printOptions horizontalCentered="1" verticalCentered="1"/>
  <pageMargins left="0.25" right="0.25" top="0.75" bottom="0.75" header="0.3" footer="0.3"/>
  <pageSetup paperSize="121" scale="60" fitToHeight="0" orientation="landscape" r:id="rId1"/>
  <headerFooter alignWithMargins="0">
    <oddHeader>&amp;L&amp;"Arial,Bold"&amp;12Advance Industries Classroom/Parking Deck&amp;R&amp;12Designer Expression of Interest</oddHeader>
    <oddFooter>&amp;LWTCC Design + Construction&amp;C&amp;D &amp;T&amp;R&amp;P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tabSelected="1" zoomScale="70" zoomScaleNormal="70" zoomScaleSheetLayoutView="20" zoomScalePageLayoutView="25" workbookViewId="0">
      <selection activeCell="H61" sqref="H61"/>
    </sheetView>
  </sheetViews>
  <sheetFormatPr defaultColWidth="9.140625" defaultRowHeight="12.75" x14ac:dyDescent="0.2"/>
  <cols>
    <col min="1" max="1" width="10.7109375" style="11" customWidth="1"/>
    <col min="2" max="2" width="36.42578125" style="13" customWidth="1"/>
    <col min="3" max="3" width="27" style="11" customWidth="1"/>
    <col min="4" max="4" width="12.5703125" style="11" customWidth="1"/>
    <col min="5" max="5" width="7.28515625" style="13" customWidth="1"/>
    <col min="6" max="6" width="14.7109375" style="11" customWidth="1"/>
    <col min="7" max="7" width="11.85546875" style="11" customWidth="1"/>
    <col min="8" max="8" width="16.42578125" style="11" customWidth="1"/>
    <col min="9" max="9" width="8.85546875" style="13" customWidth="1"/>
    <col min="10" max="10" width="1.85546875" style="14" customWidth="1"/>
    <col min="11" max="20" width="4.28515625" style="14" customWidth="1"/>
    <col min="21" max="21" width="1.85546875" style="14" customWidth="1"/>
    <col min="22" max="22" width="59.85546875" style="13" customWidth="1"/>
    <col min="23" max="23" width="97.28515625" style="15" customWidth="1"/>
    <col min="24" max="16384" width="9.140625" style="1"/>
  </cols>
  <sheetData>
    <row r="1" spans="1:23" ht="35.25" customHeight="1" x14ac:dyDescent="0.25">
      <c r="A1" s="52" t="s">
        <v>16</v>
      </c>
      <c r="B1" s="53" t="s">
        <v>0</v>
      </c>
      <c r="C1" s="53" t="s">
        <v>1</v>
      </c>
      <c r="D1" s="53" t="s">
        <v>2</v>
      </c>
      <c r="E1" s="53" t="s">
        <v>3</v>
      </c>
      <c r="F1" s="53" t="s">
        <v>4</v>
      </c>
      <c r="G1" s="53" t="s">
        <v>5</v>
      </c>
      <c r="H1" s="53" t="s">
        <v>6</v>
      </c>
      <c r="I1" s="53" t="s">
        <v>14</v>
      </c>
      <c r="J1" s="51"/>
      <c r="K1" s="80" t="s">
        <v>239</v>
      </c>
      <c r="L1" s="80"/>
      <c r="M1" s="80"/>
      <c r="N1" s="80"/>
      <c r="O1" s="80"/>
      <c r="P1" s="80"/>
      <c r="Q1" s="80"/>
      <c r="R1" s="80"/>
      <c r="S1" s="80"/>
      <c r="T1" s="80"/>
      <c r="U1" s="51"/>
      <c r="V1" s="53" t="s">
        <v>17</v>
      </c>
      <c r="W1" s="54" t="s">
        <v>7</v>
      </c>
    </row>
    <row r="2" spans="1:23" ht="105" customHeight="1" thickBot="1" x14ac:dyDescent="0.25">
      <c r="A2" s="44"/>
      <c r="B2" s="45"/>
      <c r="C2" s="45"/>
      <c r="D2" s="45"/>
      <c r="E2" s="45"/>
      <c r="F2" s="45"/>
      <c r="G2" s="45"/>
      <c r="H2" s="45"/>
      <c r="I2" s="45"/>
      <c r="J2" s="9"/>
      <c r="K2" s="70" t="s">
        <v>277</v>
      </c>
      <c r="L2" s="70" t="s">
        <v>246</v>
      </c>
      <c r="M2" s="70" t="s">
        <v>247</v>
      </c>
      <c r="N2" s="70" t="s">
        <v>248</v>
      </c>
      <c r="O2" s="70" t="s">
        <v>249</v>
      </c>
      <c r="P2" s="70" t="s">
        <v>250</v>
      </c>
      <c r="Q2" s="70" t="s">
        <v>251</v>
      </c>
      <c r="R2" s="70" t="s">
        <v>252</v>
      </c>
      <c r="S2" s="70" t="s">
        <v>253</v>
      </c>
      <c r="T2" s="71" t="s">
        <v>276</v>
      </c>
      <c r="U2" s="9"/>
      <c r="V2" s="45"/>
      <c r="W2" s="55"/>
    </row>
    <row r="3" spans="1:23" ht="30.75" customHeight="1" x14ac:dyDescent="0.5">
      <c r="A3" s="21" t="s">
        <v>36</v>
      </c>
      <c r="B3" s="19"/>
      <c r="C3" s="19"/>
      <c r="D3" s="19"/>
      <c r="E3" s="19"/>
      <c r="F3" s="19"/>
      <c r="G3" s="19"/>
      <c r="H3" s="19"/>
      <c r="I3" s="19"/>
      <c r="J3" s="9"/>
      <c r="K3" s="21" t="s">
        <v>36</v>
      </c>
      <c r="L3" s="20"/>
      <c r="M3" s="20"/>
      <c r="N3" s="20"/>
      <c r="O3" s="20"/>
      <c r="P3" s="20"/>
      <c r="Q3" s="20"/>
      <c r="R3" s="20"/>
      <c r="S3" s="20"/>
      <c r="T3" s="20"/>
      <c r="U3" s="9"/>
      <c r="V3" s="21" t="s">
        <v>36</v>
      </c>
      <c r="W3" s="21" t="s">
        <v>36</v>
      </c>
    </row>
    <row r="4" spans="1:23" ht="96.75" customHeight="1" x14ac:dyDescent="0.2">
      <c r="A4" s="49">
        <f>SUM(K4:T4)</f>
        <v>96</v>
      </c>
      <c r="B4" s="25" t="s">
        <v>37</v>
      </c>
      <c r="C4" s="17" t="s">
        <v>31</v>
      </c>
      <c r="D4" s="17" t="s">
        <v>9</v>
      </c>
      <c r="E4" s="26" t="s">
        <v>8</v>
      </c>
      <c r="F4" s="17" t="s">
        <v>32</v>
      </c>
      <c r="G4" s="10">
        <v>1000</v>
      </c>
      <c r="H4" s="17" t="s">
        <v>33</v>
      </c>
      <c r="I4" s="26" t="s">
        <v>15</v>
      </c>
      <c r="J4" s="16"/>
      <c r="K4" s="58">
        <v>12</v>
      </c>
      <c r="L4" s="58">
        <v>12</v>
      </c>
      <c r="M4" s="57">
        <v>8</v>
      </c>
      <c r="N4" s="57">
        <v>8</v>
      </c>
      <c r="O4" s="58">
        <v>12</v>
      </c>
      <c r="P4" s="58">
        <v>12</v>
      </c>
      <c r="Q4" s="58">
        <v>12</v>
      </c>
      <c r="R4" s="58">
        <v>12</v>
      </c>
      <c r="S4" s="60">
        <v>4</v>
      </c>
      <c r="T4" s="60">
        <v>4</v>
      </c>
      <c r="U4" s="16"/>
      <c r="V4" s="17" t="s">
        <v>34</v>
      </c>
      <c r="W4" s="72" t="s">
        <v>41</v>
      </c>
    </row>
    <row r="5" spans="1:23" ht="12.75" customHeight="1" x14ac:dyDescent="0.2">
      <c r="A5" s="10">
        <f>SUM(K5:T5)</f>
        <v>44</v>
      </c>
      <c r="B5" s="17" t="s">
        <v>31</v>
      </c>
      <c r="C5" s="17" t="s">
        <v>64</v>
      </c>
      <c r="D5" s="17"/>
      <c r="E5" s="26"/>
      <c r="F5" s="17"/>
      <c r="G5" s="10"/>
      <c r="H5" s="17"/>
      <c r="I5" s="26"/>
      <c r="J5" s="16"/>
      <c r="K5" s="57">
        <v>8</v>
      </c>
      <c r="L5" s="58">
        <v>12</v>
      </c>
      <c r="M5" s="58">
        <v>12</v>
      </c>
      <c r="N5" s="41"/>
      <c r="O5" s="41"/>
      <c r="P5" s="41"/>
      <c r="Q5" s="41"/>
      <c r="R5" s="41"/>
      <c r="S5" s="41"/>
      <c r="T5" s="58">
        <v>12</v>
      </c>
      <c r="U5" s="16"/>
      <c r="V5" s="17"/>
      <c r="W5" s="72" t="s">
        <v>38</v>
      </c>
    </row>
    <row r="6" spans="1:23" ht="12.75" customHeight="1" x14ac:dyDescent="0.2">
      <c r="A6" s="10">
        <f>SUM(K6:T6)</f>
        <v>40</v>
      </c>
      <c r="B6" s="17" t="s">
        <v>254</v>
      </c>
      <c r="C6" s="17" t="s">
        <v>65</v>
      </c>
      <c r="D6" s="17"/>
      <c r="E6" s="26"/>
      <c r="F6" s="17"/>
      <c r="G6" s="10"/>
      <c r="H6" s="17"/>
      <c r="I6" s="26"/>
      <c r="J6" s="16"/>
      <c r="K6" s="57">
        <v>8</v>
      </c>
      <c r="L6" s="57">
        <v>8</v>
      </c>
      <c r="M6" s="58">
        <v>12</v>
      </c>
      <c r="N6" s="41"/>
      <c r="O6" s="41"/>
      <c r="P6" s="41"/>
      <c r="Q6" s="41"/>
      <c r="R6" s="41"/>
      <c r="S6" s="41"/>
      <c r="T6" s="58">
        <v>12</v>
      </c>
      <c r="U6" s="16"/>
      <c r="V6" s="17"/>
      <c r="W6" s="72" t="s">
        <v>42</v>
      </c>
    </row>
    <row r="7" spans="1:23" ht="12.75" customHeight="1" x14ac:dyDescent="0.2">
      <c r="A7" s="10">
        <f>SUM(K7:T7)</f>
        <v>29</v>
      </c>
      <c r="B7" s="17" t="s">
        <v>31</v>
      </c>
      <c r="C7" s="17" t="s">
        <v>66</v>
      </c>
      <c r="D7" s="17"/>
      <c r="E7" s="26"/>
      <c r="F7" s="17"/>
      <c r="G7" s="10"/>
      <c r="H7" s="17"/>
      <c r="I7" s="26"/>
      <c r="J7" s="16"/>
      <c r="K7" s="79">
        <v>1</v>
      </c>
      <c r="L7" s="60">
        <v>4</v>
      </c>
      <c r="M7" s="58">
        <v>12</v>
      </c>
      <c r="N7" s="41"/>
      <c r="O7" s="41"/>
      <c r="P7" s="41"/>
      <c r="Q7" s="41"/>
      <c r="R7" s="41"/>
      <c r="S7" s="41"/>
      <c r="T7" s="58">
        <v>12</v>
      </c>
      <c r="U7" s="16"/>
      <c r="V7" s="17"/>
      <c r="W7" s="72" t="s">
        <v>39</v>
      </c>
    </row>
    <row r="8" spans="1:23" ht="12.75" customHeight="1" x14ac:dyDescent="0.2">
      <c r="A8" s="10">
        <f>SUM(K8:T8)</f>
        <v>22</v>
      </c>
      <c r="B8" s="47" t="s">
        <v>255</v>
      </c>
      <c r="C8" s="17"/>
      <c r="D8" s="17"/>
      <c r="E8" s="26"/>
      <c r="F8" s="17"/>
      <c r="G8" s="10"/>
      <c r="H8" s="17"/>
      <c r="I8" s="26"/>
      <c r="J8" s="16"/>
      <c r="K8" s="24">
        <f>SUM(K9:K10)/2</f>
        <v>12</v>
      </c>
      <c r="L8" s="24">
        <f>SUM(L9:L10)/2</f>
        <v>10</v>
      </c>
      <c r="M8" s="41"/>
      <c r="N8" s="41"/>
      <c r="O8" s="41"/>
      <c r="P8" s="41"/>
      <c r="Q8" s="41"/>
      <c r="R8" s="41"/>
      <c r="S8" s="41"/>
      <c r="T8" s="41"/>
      <c r="U8" s="16"/>
      <c r="V8" s="17"/>
      <c r="W8" s="72"/>
    </row>
    <row r="9" spans="1:23" ht="17.649999999999999" customHeight="1" x14ac:dyDescent="0.2">
      <c r="A9" s="12"/>
      <c r="B9" s="17" t="s">
        <v>254</v>
      </c>
      <c r="C9" s="17" t="s">
        <v>67</v>
      </c>
      <c r="D9" s="17"/>
      <c r="E9" s="26"/>
      <c r="F9" s="17"/>
      <c r="G9" s="10"/>
      <c r="H9" s="17"/>
      <c r="I9" s="26"/>
      <c r="J9" s="16"/>
      <c r="K9" s="58">
        <v>12</v>
      </c>
      <c r="L9" s="57">
        <v>8</v>
      </c>
      <c r="M9" s="41"/>
      <c r="N9" s="41"/>
      <c r="O9" s="41"/>
      <c r="P9" s="41"/>
      <c r="Q9" s="41"/>
      <c r="R9" s="41"/>
      <c r="S9" s="41"/>
      <c r="T9" s="41"/>
      <c r="U9" s="16"/>
      <c r="V9" s="17"/>
      <c r="W9" s="72" t="s">
        <v>43</v>
      </c>
    </row>
    <row r="10" spans="1:23" ht="12.75" customHeight="1" x14ac:dyDescent="0.2">
      <c r="A10" s="12"/>
      <c r="B10" s="17" t="s">
        <v>31</v>
      </c>
      <c r="C10" s="17" t="s">
        <v>68</v>
      </c>
      <c r="D10" s="17"/>
      <c r="E10" s="26"/>
      <c r="F10" s="17"/>
      <c r="G10" s="10"/>
      <c r="H10" s="17"/>
      <c r="I10" s="26"/>
      <c r="J10" s="16"/>
      <c r="K10" s="58">
        <v>12</v>
      </c>
      <c r="L10" s="58">
        <v>12</v>
      </c>
      <c r="M10" s="41"/>
      <c r="N10" s="41"/>
      <c r="O10" s="41"/>
      <c r="P10" s="41"/>
      <c r="Q10" s="41"/>
      <c r="R10" s="41"/>
      <c r="S10" s="41"/>
      <c r="T10" s="41"/>
      <c r="U10" s="16"/>
      <c r="V10" s="17"/>
      <c r="W10" s="72" t="s">
        <v>44</v>
      </c>
    </row>
    <row r="11" spans="1:23" ht="24" customHeight="1" x14ac:dyDescent="0.2">
      <c r="A11" s="50">
        <f>SUM(A4:A10)/5</f>
        <v>46.2</v>
      </c>
      <c r="B11" s="28"/>
      <c r="C11" s="18"/>
      <c r="D11" s="18"/>
      <c r="E11" s="29"/>
      <c r="F11" s="18"/>
      <c r="G11" s="12"/>
      <c r="H11" s="18"/>
      <c r="I11" s="29"/>
      <c r="J11" s="33"/>
      <c r="K11" s="34"/>
      <c r="L11" s="34"/>
      <c r="M11" s="34"/>
      <c r="N11" s="34"/>
      <c r="O11" s="34"/>
      <c r="P11" s="34"/>
      <c r="Q11" s="34"/>
      <c r="R11" s="34"/>
      <c r="S11" s="34"/>
      <c r="T11" s="34"/>
      <c r="U11" s="33"/>
      <c r="V11" s="18"/>
      <c r="W11" s="73"/>
    </row>
    <row r="12" spans="1:23" ht="41.25" customHeight="1" x14ac:dyDescent="0.7">
      <c r="A12" s="22" t="s">
        <v>55</v>
      </c>
      <c r="B12" s="27"/>
      <c r="C12" s="27"/>
      <c r="D12" s="27"/>
      <c r="E12" s="27"/>
      <c r="F12" s="27"/>
      <c r="G12" s="19"/>
      <c r="H12" s="27"/>
      <c r="I12" s="27"/>
      <c r="J12" s="9"/>
      <c r="K12" s="20"/>
      <c r="L12" s="20"/>
      <c r="M12" s="20"/>
      <c r="N12" s="20"/>
      <c r="O12" s="20"/>
      <c r="P12" s="20"/>
      <c r="Q12" s="20"/>
      <c r="R12" s="20"/>
      <c r="S12" s="20"/>
      <c r="T12" s="20"/>
      <c r="U12" s="9"/>
      <c r="V12" s="31"/>
      <c r="W12" s="74"/>
    </row>
    <row r="13" spans="1:23" ht="240" customHeight="1" x14ac:dyDescent="0.2">
      <c r="A13" s="49">
        <f>SUM(K13:T13)</f>
        <v>119</v>
      </c>
      <c r="B13" s="78" t="s">
        <v>296</v>
      </c>
      <c r="C13" s="26" t="s">
        <v>31</v>
      </c>
      <c r="D13" s="17" t="s">
        <v>9</v>
      </c>
      <c r="E13" s="26" t="s">
        <v>8</v>
      </c>
      <c r="F13" s="17" t="s">
        <v>32</v>
      </c>
      <c r="G13" s="10">
        <v>1000</v>
      </c>
      <c r="H13" s="17" t="s">
        <v>33</v>
      </c>
      <c r="I13" s="26" t="s">
        <v>15</v>
      </c>
      <c r="J13" s="16"/>
      <c r="K13" s="63">
        <v>5</v>
      </c>
      <c r="L13" s="62">
        <v>10</v>
      </c>
      <c r="M13" s="64">
        <v>16</v>
      </c>
      <c r="N13" s="64">
        <v>16</v>
      </c>
      <c r="O13" s="62">
        <v>10</v>
      </c>
      <c r="P13" s="62">
        <v>10</v>
      </c>
      <c r="Q13" s="62">
        <v>10</v>
      </c>
      <c r="R13" s="62">
        <v>10</v>
      </c>
      <c r="S13" s="64">
        <v>16</v>
      </c>
      <c r="T13" s="64">
        <v>16</v>
      </c>
      <c r="U13" s="16"/>
      <c r="V13" s="17" t="s">
        <v>34</v>
      </c>
      <c r="W13" s="72" t="s">
        <v>286</v>
      </c>
    </row>
    <row r="14" spans="1:23" ht="35.25" customHeight="1" x14ac:dyDescent="0.2">
      <c r="A14" s="10">
        <f t="shared" ref="A14:A19" si="0">SUM(K14:T14)</f>
        <v>63</v>
      </c>
      <c r="B14" s="26" t="s">
        <v>31</v>
      </c>
      <c r="C14" s="17" t="s">
        <v>256</v>
      </c>
      <c r="D14" s="17" t="s">
        <v>9</v>
      </c>
      <c r="E14" s="26" t="s">
        <v>8</v>
      </c>
      <c r="F14" s="17"/>
      <c r="G14" s="10"/>
      <c r="H14" s="17"/>
      <c r="I14" s="26"/>
      <c r="J14" s="16"/>
      <c r="K14" s="64">
        <v>16</v>
      </c>
      <c r="L14" s="62">
        <v>10</v>
      </c>
      <c r="M14" s="63">
        <v>5</v>
      </c>
      <c r="N14" s="61"/>
      <c r="O14" s="61"/>
      <c r="P14" s="41"/>
      <c r="Q14" s="41"/>
      <c r="R14" s="64">
        <v>16</v>
      </c>
      <c r="S14" s="41"/>
      <c r="T14" s="64">
        <v>16</v>
      </c>
      <c r="U14" s="16"/>
      <c r="V14" s="17"/>
      <c r="W14" s="72" t="s">
        <v>278</v>
      </c>
    </row>
    <row r="15" spans="1:23" ht="34.5" customHeight="1" x14ac:dyDescent="0.2">
      <c r="A15" s="10">
        <f>SUM(K15:T15)</f>
        <v>63</v>
      </c>
      <c r="B15" s="26" t="s">
        <v>31</v>
      </c>
      <c r="C15" s="17" t="s">
        <v>66</v>
      </c>
      <c r="D15" s="17" t="s">
        <v>9</v>
      </c>
      <c r="E15" s="26" t="s">
        <v>8</v>
      </c>
      <c r="F15" s="17"/>
      <c r="G15" s="10"/>
      <c r="H15" s="17"/>
      <c r="I15" s="26" t="s">
        <v>15</v>
      </c>
      <c r="J15" s="16"/>
      <c r="K15" s="64">
        <v>16</v>
      </c>
      <c r="L15" s="62">
        <v>10</v>
      </c>
      <c r="M15" s="63">
        <v>5</v>
      </c>
      <c r="N15" s="41"/>
      <c r="O15" s="41"/>
      <c r="P15" s="41"/>
      <c r="Q15" s="41"/>
      <c r="R15" s="64">
        <v>16</v>
      </c>
      <c r="S15" s="41"/>
      <c r="T15" s="64">
        <v>16</v>
      </c>
      <c r="U15" s="16"/>
      <c r="V15" s="17"/>
      <c r="W15" s="72" t="s">
        <v>279</v>
      </c>
    </row>
    <row r="16" spans="1:23" ht="42.75" customHeight="1" x14ac:dyDescent="0.2">
      <c r="A16" s="10">
        <f>SUM(K16:T16)</f>
        <v>62</v>
      </c>
      <c r="B16" s="26" t="s">
        <v>31</v>
      </c>
      <c r="C16" s="17" t="s">
        <v>65</v>
      </c>
      <c r="D16" s="17" t="s">
        <v>13</v>
      </c>
      <c r="E16" s="26" t="s">
        <v>8</v>
      </c>
      <c r="F16" s="17"/>
      <c r="G16" s="10"/>
      <c r="H16" s="17"/>
      <c r="I16" s="26"/>
      <c r="J16" s="16"/>
      <c r="K16" s="66">
        <v>5</v>
      </c>
      <c r="L16" s="67">
        <v>10</v>
      </c>
      <c r="M16" s="68">
        <v>16</v>
      </c>
      <c r="N16" s="41"/>
      <c r="O16" s="41"/>
      <c r="P16" s="63">
        <v>5</v>
      </c>
      <c r="Q16" s="63">
        <v>5</v>
      </c>
      <c r="R16" s="64">
        <v>16</v>
      </c>
      <c r="S16" s="41"/>
      <c r="T16" s="66">
        <v>5</v>
      </c>
      <c r="U16" s="16"/>
      <c r="V16" s="17" t="s">
        <v>298</v>
      </c>
      <c r="W16" s="72"/>
    </row>
    <row r="17" spans="1:23" ht="12.75" customHeight="1" x14ac:dyDescent="0.2">
      <c r="A17" s="10">
        <f t="shared" si="0"/>
        <v>69</v>
      </c>
      <c r="B17" s="26" t="s">
        <v>31</v>
      </c>
      <c r="C17" s="17" t="s">
        <v>257</v>
      </c>
      <c r="D17" s="17" t="s">
        <v>9</v>
      </c>
      <c r="E17" s="26" t="s">
        <v>8</v>
      </c>
      <c r="F17" s="17"/>
      <c r="G17" s="10"/>
      <c r="H17" s="17"/>
      <c r="I17" s="26"/>
      <c r="J17" s="16"/>
      <c r="K17" s="64">
        <v>16</v>
      </c>
      <c r="L17" s="64">
        <v>16</v>
      </c>
      <c r="M17" s="63">
        <v>5</v>
      </c>
      <c r="N17" s="41"/>
      <c r="O17" s="41"/>
      <c r="P17" s="41"/>
      <c r="Q17" s="41"/>
      <c r="R17" s="64">
        <v>16</v>
      </c>
      <c r="S17" s="41"/>
      <c r="T17" s="64">
        <v>16</v>
      </c>
      <c r="U17" s="16"/>
      <c r="V17" s="17"/>
      <c r="W17" s="72"/>
    </row>
    <row r="18" spans="1:23" ht="12.75" customHeight="1" x14ac:dyDescent="0.2">
      <c r="A18" s="10">
        <f>SUM(K18:T18)</f>
        <v>69</v>
      </c>
      <c r="B18" s="26" t="s">
        <v>31</v>
      </c>
      <c r="C18" s="17" t="s">
        <v>69</v>
      </c>
      <c r="D18" s="17" t="s">
        <v>13</v>
      </c>
      <c r="E18" s="26" t="s">
        <v>8</v>
      </c>
      <c r="F18" s="17"/>
      <c r="G18" s="10"/>
      <c r="H18" s="17"/>
      <c r="I18" s="26"/>
      <c r="J18" s="16"/>
      <c r="K18" s="64">
        <v>16</v>
      </c>
      <c r="L18" s="64">
        <v>16</v>
      </c>
      <c r="M18" s="63">
        <v>5</v>
      </c>
      <c r="N18" s="41"/>
      <c r="O18" s="41"/>
      <c r="P18" s="41"/>
      <c r="Q18" s="41"/>
      <c r="R18" s="64">
        <v>16</v>
      </c>
      <c r="S18" s="41"/>
      <c r="T18" s="64">
        <v>16</v>
      </c>
      <c r="U18" s="16"/>
      <c r="V18" s="17"/>
      <c r="W18" s="72"/>
    </row>
    <row r="19" spans="1:23" ht="12.75" customHeight="1" x14ac:dyDescent="0.2">
      <c r="A19" s="65">
        <f t="shared" si="0"/>
        <v>33</v>
      </c>
      <c r="B19" s="47" t="s">
        <v>258</v>
      </c>
      <c r="C19" s="17"/>
      <c r="D19" s="17"/>
      <c r="E19" s="26"/>
      <c r="F19" s="17"/>
      <c r="G19" s="10"/>
      <c r="H19" s="17"/>
      <c r="I19" s="26"/>
      <c r="J19" s="16"/>
      <c r="K19" s="23">
        <f>SUM(K20:K22)/3</f>
        <v>12</v>
      </c>
      <c r="L19" s="24">
        <f>SUM(L20:L22)/3</f>
        <v>10</v>
      </c>
      <c r="M19" s="41"/>
      <c r="N19" s="41"/>
      <c r="O19" s="41"/>
      <c r="P19" s="41"/>
      <c r="Q19" s="41"/>
      <c r="R19" s="23">
        <f>SUM(R20:R22)/3</f>
        <v>11</v>
      </c>
      <c r="S19" s="41"/>
      <c r="T19" s="46"/>
      <c r="U19" s="16"/>
      <c r="V19" s="17"/>
      <c r="W19" s="72"/>
    </row>
    <row r="20" spans="1:23" ht="12.75" customHeight="1" x14ac:dyDescent="0.2">
      <c r="A20" s="12"/>
      <c r="B20" s="26" t="s">
        <v>254</v>
      </c>
      <c r="C20" s="17" t="s">
        <v>67</v>
      </c>
      <c r="D20" s="17" t="s">
        <v>227</v>
      </c>
      <c r="E20" s="26" t="s">
        <v>51</v>
      </c>
      <c r="F20" s="17"/>
      <c r="G20" s="10"/>
      <c r="H20" s="17"/>
      <c r="I20" s="26" t="s">
        <v>15</v>
      </c>
      <c r="J20" s="16"/>
      <c r="K20" s="62">
        <v>10</v>
      </c>
      <c r="L20" s="62">
        <v>10</v>
      </c>
      <c r="M20" s="41"/>
      <c r="N20" s="41"/>
      <c r="O20" s="41"/>
      <c r="P20" s="41"/>
      <c r="Q20" s="41"/>
      <c r="R20" s="59">
        <v>1</v>
      </c>
      <c r="S20" s="41"/>
      <c r="T20" s="46"/>
      <c r="U20" s="16"/>
      <c r="V20" s="17"/>
      <c r="W20" s="72"/>
    </row>
    <row r="21" spans="1:23" ht="12.75" customHeight="1" x14ac:dyDescent="0.2">
      <c r="A21" s="12"/>
      <c r="B21" s="26" t="s">
        <v>31</v>
      </c>
      <c r="C21" s="17" t="s">
        <v>68</v>
      </c>
      <c r="D21" s="17" t="s">
        <v>13</v>
      </c>
      <c r="E21" s="26" t="s">
        <v>8</v>
      </c>
      <c r="F21" s="17"/>
      <c r="G21" s="10"/>
      <c r="H21" s="17"/>
      <c r="I21" s="26"/>
      <c r="J21" s="16"/>
      <c r="K21" s="62">
        <v>10</v>
      </c>
      <c r="L21" s="62">
        <v>10</v>
      </c>
      <c r="M21" s="41"/>
      <c r="N21" s="41"/>
      <c r="O21" s="41"/>
      <c r="P21" s="41"/>
      <c r="Q21" s="41"/>
      <c r="R21" s="64">
        <v>16</v>
      </c>
      <c r="S21" s="41"/>
      <c r="T21" s="46"/>
      <c r="U21" s="16"/>
      <c r="V21" s="17"/>
      <c r="W21" s="72"/>
    </row>
    <row r="22" spans="1:23" ht="12.75" customHeight="1" x14ac:dyDescent="0.2">
      <c r="A22" s="12"/>
      <c r="B22" s="26" t="s">
        <v>254</v>
      </c>
      <c r="C22" s="17" t="s">
        <v>70</v>
      </c>
      <c r="D22" s="17" t="s">
        <v>13</v>
      </c>
      <c r="E22" s="26" t="s">
        <v>8</v>
      </c>
      <c r="F22" s="17"/>
      <c r="G22" s="10"/>
      <c r="H22" s="17"/>
      <c r="I22" s="26" t="s">
        <v>15</v>
      </c>
      <c r="J22" s="16"/>
      <c r="K22" s="64">
        <v>16</v>
      </c>
      <c r="L22" s="62">
        <v>10</v>
      </c>
      <c r="M22" s="42"/>
      <c r="N22" s="42"/>
      <c r="O22" s="42"/>
      <c r="P22" s="42"/>
      <c r="Q22" s="42"/>
      <c r="R22" s="64">
        <v>16</v>
      </c>
      <c r="S22" s="42"/>
      <c r="T22" s="43"/>
      <c r="U22" s="16"/>
      <c r="V22" s="17"/>
      <c r="W22" s="72"/>
    </row>
    <row r="23" spans="1:23" ht="24" customHeight="1" x14ac:dyDescent="0.2">
      <c r="A23" s="50">
        <f>SUM(A13:A22)/7</f>
        <v>68.285714285714292</v>
      </c>
      <c r="B23" s="28"/>
      <c r="C23" s="18"/>
      <c r="D23" s="18"/>
      <c r="E23" s="29"/>
      <c r="F23" s="18"/>
      <c r="G23" s="12"/>
      <c r="H23" s="18"/>
      <c r="I23" s="29"/>
      <c r="J23" s="33"/>
      <c r="K23" s="34"/>
      <c r="L23" s="34"/>
      <c r="M23" s="34"/>
      <c r="N23" s="34"/>
      <c r="O23" s="34"/>
      <c r="P23" s="34"/>
      <c r="Q23" s="34"/>
      <c r="R23" s="34"/>
      <c r="S23" s="34"/>
      <c r="T23" s="34"/>
      <c r="U23" s="33"/>
      <c r="V23" s="18"/>
      <c r="W23" s="73"/>
    </row>
    <row r="24" spans="1:23" ht="240" customHeight="1" x14ac:dyDescent="0.2">
      <c r="A24" s="49">
        <f>SUM(K24:T24)</f>
        <v>125</v>
      </c>
      <c r="B24" s="78" t="s">
        <v>295</v>
      </c>
      <c r="C24" s="26" t="s">
        <v>254</v>
      </c>
      <c r="D24" s="17" t="s">
        <v>9</v>
      </c>
      <c r="E24" s="26" t="s">
        <v>8</v>
      </c>
      <c r="F24" s="17" t="s">
        <v>32</v>
      </c>
      <c r="G24" s="10">
        <v>1000</v>
      </c>
      <c r="H24" s="17" t="s">
        <v>33</v>
      </c>
      <c r="I24" s="26" t="s">
        <v>15</v>
      </c>
      <c r="J24" s="16"/>
      <c r="K24" s="62">
        <v>10</v>
      </c>
      <c r="L24" s="62">
        <v>10</v>
      </c>
      <c r="M24" s="64">
        <v>16</v>
      </c>
      <c r="N24" s="62">
        <v>10</v>
      </c>
      <c r="O24" s="63">
        <v>5</v>
      </c>
      <c r="P24" s="62">
        <v>10</v>
      </c>
      <c r="Q24" s="64">
        <v>16</v>
      </c>
      <c r="R24" s="64">
        <v>16</v>
      </c>
      <c r="S24" s="64">
        <v>16</v>
      </c>
      <c r="T24" s="64">
        <v>16</v>
      </c>
      <c r="U24" s="16"/>
      <c r="V24" s="17" t="s">
        <v>34</v>
      </c>
      <c r="W24" s="72" t="s">
        <v>297</v>
      </c>
    </row>
    <row r="25" spans="1:23" ht="16.5" customHeight="1" x14ac:dyDescent="0.2">
      <c r="A25" s="10">
        <f t="shared" ref="A25:A30" si="1">SUM(K25:T25)</f>
        <v>35</v>
      </c>
      <c r="B25" s="26" t="s">
        <v>31</v>
      </c>
      <c r="C25" s="17" t="s">
        <v>260</v>
      </c>
      <c r="D25" s="17" t="s">
        <v>11</v>
      </c>
      <c r="E25" s="26" t="s">
        <v>8</v>
      </c>
      <c r="F25" s="17"/>
      <c r="G25" s="10"/>
      <c r="H25" s="17"/>
      <c r="I25" s="26" t="s">
        <v>15</v>
      </c>
      <c r="J25" s="16"/>
      <c r="K25" s="59">
        <v>1</v>
      </c>
      <c r="L25" s="59">
        <v>1</v>
      </c>
      <c r="M25" s="59">
        <v>1</v>
      </c>
      <c r="N25" s="41"/>
      <c r="O25" s="41"/>
      <c r="P25" s="41"/>
      <c r="Q25" s="41"/>
      <c r="R25" s="64">
        <v>16</v>
      </c>
      <c r="S25" s="41"/>
      <c r="T25" s="64">
        <v>16</v>
      </c>
      <c r="U25" s="16"/>
      <c r="V25" s="17"/>
      <c r="W25" s="75" t="s">
        <v>287</v>
      </c>
    </row>
    <row r="26" spans="1:23" ht="12.75" customHeight="1" x14ac:dyDescent="0.2">
      <c r="A26" s="10">
        <f t="shared" si="1"/>
        <v>74</v>
      </c>
      <c r="B26" s="26" t="s">
        <v>31</v>
      </c>
      <c r="C26" s="17" t="s">
        <v>80</v>
      </c>
      <c r="D26" s="17" t="s">
        <v>9</v>
      </c>
      <c r="E26" s="26" t="s">
        <v>8</v>
      </c>
      <c r="F26" s="17"/>
      <c r="G26" s="10"/>
      <c r="H26" s="17"/>
      <c r="I26" s="26"/>
      <c r="J26" s="16"/>
      <c r="K26" s="64">
        <v>16</v>
      </c>
      <c r="L26" s="62">
        <v>10</v>
      </c>
      <c r="M26" s="64">
        <v>16</v>
      </c>
      <c r="N26" s="41"/>
      <c r="O26" s="41"/>
      <c r="P26" s="41"/>
      <c r="Q26" s="41"/>
      <c r="R26" s="64">
        <v>16</v>
      </c>
      <c r="S26" s="41"/>
      <c r="T26" s="64">
        <v>16</v>
      </c>
      <c r="U26" s="16"/>
      <c r="V26" s="17"/>
      <c r="W26" s="72"/>
    </row>
    <row r="27" spans="1:23" ht="30" customHeight="1" x14ac:dyDescent="0.2">
      <c r="A27" s="10">
        <f t="shared" si="1"/>
        <v>100</v>
      </c>
      <c r="B27" s="26" t="s">
        <v>31</v>
      </c>
      <c r="C27" s="17" t="s">
        <v>81</v>
      </c>
      <c r="D27" s="17" t="s">
        <v>9</v>
      </c>
      <c r="E27" s="26" t="s">
        <v>8</v>
      </c>
      <c r="F27" s="17"/>
      <c r="G27" s="10"/>
      <c r="H27" s="17"/>
      <c r="I27" s="26"/>
      <c r="J27" s="16"/>
      <c r="K27" s="62">
        <v>10</v>
      </c>
      <c r="L27" s="62">
        <v>10</v>
      </c>
      <c r="M27" s="64">
        <v>16</v>
      </c>
      <c r="N27" s="41"/>
      <c r="O27" s="41"/>
      <c r="P27" s="64">
        <v>16</v>
      </c>
      <c r="Q27" s="64">
        <v>16</v>
      </c>
      <c r="R27" s="64">
        <v>16</v>
      </c>
      <c r="S27" s="41"/>
      <c r="T27" s="64">
        <v>16</v>
      </c>
      <c r="U27" s="16"/>
      <c r="V27" s="17" t="s">
        <v>282</v>
      </c>
      <c r="W27" s="72" t="s">
        <v>288</v>
      </c>
    </row>
    <row r="28" spans="1:23" ht="12.75" customHeight="1" x14ac:dyDescent="0.2">
      <c r="A28" s="10">
        <f t="shared" si="1"/>
        <v>74</v>
      </c>
      <c r="B28" s="26" t="s">
        <v>31</v>
      </c>
      <c r="C28" s="17" t="s">
        <v>259</v>
      </c>
      <c r="D28" s="17" t="s">
        <v>11</v>
      </c>
      <c r="E28" s="26" t="s">
        <v>8</v>
      </c>
      <c r="F28" s="17"/>
      <c r="G28" s="10"/>
      <c r="H28" s="17"/>
      <c r="I28" s="26" t="s">
        <v>15</v>
      </c>
      <c r="J28" s="16"/>
      <c r="K28" s="64">
        <v>16</v>
      </c>
      <c r="L28" s="62">
        <v>10</v>
      </c>
      <c r="M28" s="64">
        <v>16</v>
      </c>
      <c r="N28" s="41"/>
      <c r="O28" s="41"/>
      <c r="P28" s="41"/>
      <c r="Q28" s="41"/>
      <c r="R28" s="64">
        <v>16</v>
      </c>
      <c r="S28" s="41"/>
      <c r="T28" s="64">
        <v>16</v>
      </c>
      <c r="U28" s="16"/>
      <c r="V28" s="17"/>
      <c r="W28" s="72"/>
    </row>
    <row r="29" spans="1:23" ht="12.75" customHeight="1" x14ac:dyDescent="0.2">
      <c r="A29" s="10">
        <f t="shared" si="1"/>
        <v>74</v>
      </c>
      <c r="B29" s="26" t="s">
        <v>31</v>
      </c>
      <c r="C29" s="17" t="s">
        <v>79</v>
      </c>
      <c r="D29" s="17" t="s">
        <v>11</v>
      </c>
      <c r="E29" s="26" t="s">
        <v>8</v>
      </c>
      <c r="F29" s="17"/>
      <c r="G29" s="10"/>
      <c r="H29" s="17"/>
      <c r="I29" s="26" t="s">
        <v>15</v>
      </c>
      <c r="J29" s="16"/>
      <c r="K29" s="64">
        <v>16</v>
      </c>
      <c r="L29" s="62">
        <v>10</v>
      </c>
      <c r="M29" s="64">
        <v>16</v>
      </c>
      <c r="N29" s="41"/>
      <c r="O29" s="41"/>
      <c r="P29" s="41"/>
      <c r="Q29" s="41"/>
      <c r="R29" s="64">
        <v>16</v>
      </c>
      <c r="S29" s="41"/>
      <c r="T29" s="64">
        <v>16</v>
      </c>
      <c r="U29" s="16"/>
      <c r="V29" s="17"/>
      <c r="W29" s="72"/>
    </row>
    <row r="30" spans="1:23" ht="12.75" customHeight="1" x14ac:dyDescent="0.2">
      <c r="A30" s="10">
        <f t="shared" si="1"/>
        <v>16</v>
      </c>
      <c r="B30" s="47" t="s">
        <v>258</v>
      </c>
      <c r="C30" s="17"/>
      <c r="D30" s="17"/>
      <c r="E30" s="26"/>
      <c r="F30" s="17"/>
      <c r="G30" s="10"/>
      <c r="H30" s="17"/>
      <c r="I30" s="26"/>
      <c r="J30" s="16"/>
      <c r="K30" s="23">
        <f>SUM(K31:K32)/2</f>
        <v>7.5</v>
      </c>
      <c r="L30" s="24">
        <f>SUM(L31:L33)/2</f>
        <v>7.5</v>
      </c>
      <c r="M30" s="41"/>
      <c r="N30" s="41"/>
      <c r="O30" s="41"/>
      <c r="P30" s="41"/>
      <c r="Q30" s="41"/>
      <c r="R30" s="23">
        <f>SUM(R31:R32)/2</f>
        <v>1</v>
      </c>
      <c r="S30" s="41"/>
      <c r="T30" s="46"/>
      <c r="U30" s="16"/>
      <c r="V30" s="17"/>
      <c r="W30" s="72"/>
    </row>
    <row r="31" spans="1:23" ht="26.25" customHeight="1" x14ac:dyDescent="0.2">
      <c r="A31" s="12"/>
      <c r="B31" s="26" t="s">
        <v>254</v>
      </c>
      <c r="C31" s="17" t="s">
        <v>78</v>
      </c>
      <c r="D31" s="17" t="s">
        <v>83</v>
      </c>
      <c r="E31" s="26" t="s">
        <v>84</v>
      </c>
      <c r="F31" s="17"/>
      <c r="G31" s="10"/>
      <c r="H31" s="17"/>
      <c r="I31" s="26"/>
      <c r="J31" s="16"/>
      <c r="K31" s="63">
        <v>5</v>
      </c>
      <c r="L31" s="62">
        <v>10</v>
      </c>
      <c r="M31" s="41"/>
      <c r="N31" s="41"/>
      <c r="O31" s="41"/>
      <c r="P31" s="41"/>
      <c r="Q31" s="41"/>
      <c r="R31" s="59">
        <v>1</v>
      </c>
      <c r="S31" s="41"/>
      <c r="T31" s="46"/>
      <c r="U31" s="16"/>
      <c r="V31" s="17"/>
      <c r="W31" s="72" t="s">
        <v>281</v>
      </c>
    </row>
    <row r="32" spans="1:23" ht="15.75" customHeight="1" x14ac:dyDescent="0.2">
      <c r="A32" s="12"/>
      <c r="B32" s="26" t="s">
        <v>31</v>
      </c>
      <c r="C32" s="17" t="s">
        <v>82</v>
      </c>
      <c r="D32" s="17" t="s">
        <v>50</v>
      </c>
      <c r="E32" s="26" t="s">
        <v>51</v>
      </c>
      <c r="F32" s="17"/>
      <c r="G32" s="10"/>
      <c r="H32" s="17"/>
      <c r="I32" s="26" t="s">
        <v>15</v>
      </c>
      <c r="J32" s="16"/>
      <c r="K32" s="62">
        <v>10</v>
      </c>
      <c r="L32" s="63">
        <v>5</v>
      </c>
      <c r="M32" s="41"/>
      <c r="N32" s="41"/>
      <c r="O32" s="41"/>
      <c r="P32" s="41"/>
      <c r="Q32" s="41"/>
      <c r="R32" s="59">
        <v>1</v>
      </c>
      <c r="S32" s="41"/>
      <c r="T32" s="46"/>
      <c r="U32" s="16"/>
      <c r="V32" s="17"/>
      <c r="W32" s="72" t="s">
        <v>280</v>
      </c>
    </row>
    <row r="33" spans="1:23" ht="24" customHeight="1" x14ac:dyDescent="0.2">
      <c r="A33" s="50">
        <f>SUM(A24:A32)/7</f>
        <v>71.142857142857139</v>
      </c>
      <c r="B33" s="28"/>
      <c r="C33" s="18"/>
      <c r="D33" s="18"/>
      <c r="E33" s="29"/>
      <c r="F33" s="18"/>
      <c r="G33" s="12"/>
      <c r="H33" s="18"/>
      <c r="I33" s="29"/>
      <c r="J33" s="33"/>
      <c r="K33" s="34"/>
      <c r="L33" s="34"/>
      <c r="M33" s="34"/>
      <c r="N33" s="34"/>
      <c r="O33" s="34"/>
      <c r="P33" s="34"/>
      <c r="Q33" s="34"/>
      <c r="R33" s="34"/>
      <c r="S33" s="34"/>
      <c r="T33" s="34"/>
      <c r="U33" s="33"/>
      <c r="V33" s="18"/>
      <c r="W33" s="73"/>
    </row>
    <row r="34" spans="1:23" ht="240" customHeight="1" x14ac:dyDescent="0.2">
      <c r="A34" s="77">
        <f>SUM(K34:T34)</f>
        <v>154</v>
      </c>
      <c r="B34" s="78" t="s">
        <v>299</v>
      </c>
      <c r="C34" s="26" t="s">
        <v>254</v>
      </c>
      <c r="D34" s="17" t="s">
        <v>9</v>
      </c>
      <c r="E34" s="26" t="s">
        <v>8</v>
      </c>
      <c r="F34" s="17" t="s">
        <v>32</v>
      </c>
      <c r="G34" s="10">
        <v>1000</v>
      </c>
      <c r="H34" s="17" t="s">
        <v>33</v>
      </c>
      <c r="I34" s="26"/>
      <c r="J34" s="16"/>
      <c r="K34" s="64">
        <v>16</v>
      </c>
      <c r="L34" s="64">
        <v>16</v>
      </c>
      <c r="M34" s="64">
        <v>16</v>
      </c>
      <c r="N34" s="62">
        <v>10</v>
      </c>
      <c r="O34" s="64">
        <v>16</v>
      </c>
      <c r="P34" s="64">
        <v>16</v>
      </c>
      <c r="Q34" s="64">
        <v>16</v>
      </c>
      <c r="R34" s="64">
        <v>16</v>
      </c>
      <c r="S34" s="64">
        <v>16</v>
      </c>
      <c r="T34" s="64">
        <v>16</v>
      </c>
      <c r="U34" s="16"/>
      <c r="V34" s="17" t="s">
        <v>34</v>
      </c>
      <c r="W34" s="76" t="s">
        <v>289</v>
      </c>
    </row>
    <row r="35" spans="1:23" ht="36.75" customHeight="1" x14ac:dyDescent="0.2">
      <c r="A35" s="12"/>
      <c r="B35" s="26" t="s">
        <v>31</v>
      </c>
      <c r="C35" s="17" t="s">
        <v>87</v>
      </c>
      <c r="D35" s="17" t="s">
        <v>46</v>
      </c>
      <c r="E35" s="26" t="s">
        <v>8</v>
      </c>
      <c r="F35" s="17"/>
      <c r="G35" s="10"/>
      <c r="H35" s="17"/>
      <c r="I35" s="26"/>
      <c r="J35" s="16"/>
      <c r="K35" s="64">
        <v>16</v>
      </c>
      <c r="L35" s="64">
        <v>16</v>
      </c>
      <c r="M35" s="63">
        <v>5</v>
      </c>
      <c r="N35" s="41"/>
      <c r="O35" s="41"/>
      <c r="P35" s="41"/>
      <c r="Q35" s="41"/>
      <c r="R35" s="62">
        <v>10</v>
      </c>
      <c r="S35" s="41"/>
      <c r="T35" s="64">
        <v>16</v>
      </c>
      <c r="U35" s="16"/>
      <c r="V35" s="17"/>
      <c r="W35" s="69"/>
    </row>
    <row r="36" spans="1:23" ht="29.25" customHeight="1" x14ac:dyDescent="0.2">
      <c r="A36" s="56">
        <f>SUM(K36:T36)</f>
        <v>69</v>
      </c>
      <c r="B36" s="26" t="s">
        <v>31</v>
      </c>
      <c r="C36" s="17" t="s">
        <v>96</v>
      </c>
      <c r="D36" s="17" t="s">
        <v>9</v>
      </c>
      <c r="E36" s="26" t="s">
        <v>8</v>
      </c>
      <c r="F36" s="17"/>
      <c r="G36" s="10"/>
      <c r="H36" s="17"/>
      <c r="I36" s="26"/>
      <c r="J36" s="16"/>
      <c r="K36" s="64">
        <v>16</v>
      </c>
      <c r="L36" s="64">
        <v>16</v>
      </c>
      <c r="M36" s="63">
        <v>5</v>
      </c>
      <c r="N36" s="41"/>
      <c r="O36" s="41"/>
      <c r="P36" s="41"/>
      <c r="Q36" s="41"/>
      <c r="R36" s="64">
        <v>16</v>
      </c>
      <c r="S36" s="41"/>
      <c r="T36" s="64">
        <v>16</v>
      </c>
      <c r="U36" s="16"/>
      <c r="V36" s="17"/>
      <c r="W36" s="69"/>
    </row>
    <row r="37" spans="1:23" ht="12.75" customHeight="1" x14ac:dyDescent="0.2">
      <c r="A37" s="56">
        <f t="shared" ref="A37:A40" si="2">SUM(K37:T37)</f>
        <v>63</v>
      </c>
      <c r="B37" s="26" t="s">
        <v>31</v>
      </c>
      <c r="C37" s="17" t="s">
        <v>80</v>
      </c>
      <c r="D37" s="17" t="s">
        <v>9</v>
      </c>
      <c r="E37" s="26" t="s">
        <v>8</v>
      </c>
      <c r="F37" s="17"/>
      <c r="G37" s="10"/>
      <c r="H37" s="17"/>
      <c r="I37" s="26" t="s">
        <v>15</v>
      </c>
      <c r="J37" s="16"/>
      <c r="K37" s="64">
        <v>16</v>
      </c>
      <c r="L37" s="62">
        <v>10</v>
      </c>
      <c r="M37" s="63">
        <v>5</v>
      </c>
      <c r="N37" s="41"/>
      <c r="O37" s="41"/>
      <c r="P37" s="41"/>
      <c r="Q37" s="41"/>
      <c r="R37" s="64">
        <v>16</v>
      </c>
      <c r="S37" s="41"/>
      <c r="T37" s="64">
        <v>16</v>
      </c>
      <c r="U37" s="16"/>
      <c r="V37" s="17"/>
      <c r="W37" s="69"/>
    </row>
    <row r="38" spans="1:23" ht="12.75" customHeight="1" x14ac:dyDescent="0.2">
      <c r="A38" s="56">
        <f t="shared" si="2"/>
        <v>83</v>
      </c>
      <c r="B38" s="26" t="s">
        <v>31</v>
      </c>
      <c r="C38" s="17" t="s">
        <v>91</v>
      </c>
      <c r="D38" s="17" t="s">
        <v>9</v>
      </c>
      <c r="E38" s="26" t="s">
        <v>8</v>
      </c>
      <c r="F38" s="17"/>
      <c r="G38" s="10"/>
      <c r="H38" s="17"/>
      <c r="I38" s="26"/>
      <c r="J38" s="16"/>
      <c r="K38" s="63">
        <v>5</v>
      </c>
      <c r="L38" s="62">
        <v>10</v>
      </c>
      <c r="M38" s="64">
        <v>16</v>
      </c>
      <c r="N38" s="41"/>
      <c r="O38" s="41"/>
      <c r="P38" s="62">
        <v>10</v>
      </c>
      <c r="Q38" s="62">
        <v>10</v>
      </c>
      <c r="R38" s="64">
        <v>16</v>
      </c>
      <c r="S38" s="41"/>
      <c r="T38" s="64">
        <v>16</v>
      </c>
      <c r="U38" s="16"/>
      <c r="V38" s="17"/>
      <c r="W38" s="69"/>
    </row>
    <row r="39" spans="1:23" ht="12.75" customHeight="1" x14ac:dyDescent="0.2">
      <c r="A39" s="56">
        <f t="shared" si="2"/>
        <v>69</v>
      </c>
      <c r="B39" s="26" t="s">
        <v>31</v>
      </c>
      <c r="C39" s="17" t="s">
        <v>94</v>
      </c>
      <c r="D39" s="17" t="s">
        <v>13</v>
      </c>
      <c r="E39" s="26" t="s">
        <v>8</v>
      </c>
      <c r="F39" s="35"/>
      <c r="G39" s="10"/>
      <c r="H39" s="17"/>
      <c r="I39" s="32" t="s">
        <v>15</v>
      </c>
      <c r="J39" s="16"/>
      <c r="K39" s="64">
        <v>16</v>
      </c>
      <c r="L39" s="64">
        <v>16</v>
      </c>
      <c r="M39" s="63">
        <v>5</v>
      </c>
      <c r="N39" s="41"/>
      <c r="O39" s="41"/>
      <c r="P39" s="41"/>
      <c r="Q39" s="41"/>
      <c r="R39" s="64">
        <v>16</v>
      </c>
      <c r="S39" s="41"/>
      <c r="T39" s="64">
        <v>16</v>
      </c>
      <c r="U39" s="16"/>
      <c r="V39" s="17"/>
      <c r="W39" s="69"/>
    </row>
    <row r="40" spans="1:23" ht="12.75" customHeight="1" x14ac:dyDescent="0.2">
      <c r="A40" s="56">
        <f t="shared" si="2"/>
        <v>69</v>
      </c>
      <c r="B40" s="26" t="s">
        <v>31</v>
      </c>
      <c r="C40" s="17" t="s">
        <v>79</v>
      </c>
      <c r="D40" s="17" t="s">
        <v>13</v>
      </c>
      <c r="E40" s="26" t="s">
        <v>8</v>
      </c>
      <c r="F40" s="17"/>
      <c r="G40" s="10"/>
      <c r="H40" s="17"/>
      <c r="I40" s="26"/>
      <c r="J40" s="16"/>
      <c r="K40" s="64">
        <v>16</v>
      </c>
      <c r="L40" s="64">
        <v>16</v>
      </c>
      <c r="M40" s="63">
        <v>5</v>
      </c>
      <c r="N40" s="41"/>
      <c r="O40" s="41"/>
      <c r="P40" s="41"/>
      <c r="Q40" s="41"/>
      <c r="R40" s="64">
        <v>16</v>
      </c>
      <c r="S40" s="41"/>
      <c r="T40" s="64">
        <v>16</v>
      </c>
      <c r="U40" s="16"/>
      <c r="V40" s="17"/>
      <c r="W40" s="69"/>
    </row>
    <row r="41" spans="1:23" ht="12.75" customHeight="1" x14ac:dyDescent="0.2">
      <c r="A41" s="56">
        <f>SUM(K41:T41)</f>
        <v>35.333333333333336</v>
      </c>
      <c r="B41" s="47" t="s">
        <v>258</v>
      </c>
      <c r="C41" s="17"/>
      <c r="D41" s="17"/>
      <c r="E41" s="26"/>
      <c r="F41" s="17"/>
      <c r="G41" s="10"/>
      <c r="H41" s="17"/>
      <c r="I41" s="26"/>
      <c r="J41" s="16"/>
      <c r="K41" s="23">
        <f>SUM(K42:K44)/3</f>
        <v>14</v>
      </c>
      <c r="L41" s="24">
        <f>SUM(L42:L44)/3</f>
        <v>10.333333333333334</v>
      </c>
      <c r="M41" s="41"/>
      <c r="N41" s="41"/>
      <c r="O41" s="41"/>
      <c r="P41" s="41"/>
      <c r="Q41" s="41"/>
      <c r="R41" s="23">
        <f>SUM(R42:R44)/3</f>
        <v>11</v>
      </c>
      <c r="S41" s="41"/>
      <c r="T41" s="46"/>
      <c r="U41" s="16"/>
      <c r="V41" s="17"/>
      <c r="W41" s="72"/>
    </row>
    <row r="42" spans="1:23" ht="12.75" customHeight="1" x14ac:dyDescent="0.2">
      <c r="A42" s="48"/>
      <c r="B42" s="26" t="s">
        <v>254</v>
      </c>
      <c r="C42" s="17" t="s">
        <v>89</v>
      </c>
      <c r="D42" s="17" t="s">
        <v>228</v>
      </c>
      <c r="E42" s="26" t="s">
        <v>229</v>
      </c>
      <c r="F42" s="17"/>
      <c r="G42" s="10"/>
      <c r="H42" s="17"/>
      <c r="I42" s="26"/>
      <c r="J42" s="16"/>
      <c r="K42" s="64">
        <v>16</v>
      </c>
      <c r="L42" s="62">
        <v>10</v>
      </c>
      <c r="M42" s="41"/>
      <c r="N42" s="41"/>
      <c r="O42" s="41"/>
      <c r="P42" s="41"/>
      <c r="Q42" s="41"/>
      <c r="R42" s="59">
        <v>1</v>
      </c>
      <c r="S42" s="41"/>
      <c r="T42" s="46"/>
      <c r="U42" s="16"/>
      <c r="V42" s="17"/>
      <c r="W42" s="69"/>
    </row>
    <row r="43" spans="1:23" ht="12.75" customHeight="1" x14ac:dyDescent="0.2">
      <c r="A43" s="48"/>
      <c r="B43" s="26" t="s">
        <v>254</v>
      </c>
      <c r="C43" s="17" t="s">
        <v>98</v>
      </c>
      <c r="D43" s="17" t="s">
        <v>12</v>
      </c>
      <c r="E43" s="26" t="s">
        <v>8</v>
      </c>
      <c r="F43" s="35"/>
      <c r="G43" s="10"/>
      <c r="H43" s="17"/>
      <c r="I43" s="26" t="s">
        <v>15</v>
      </c>
      <c r="J43" s="16"/>
      <c r="K43" s="62">
        <v>10</v>
      </c>
      <c r="L43" s="63">
        <v>5</v>
      </c>
      <c r="M43" s="41"/>
      <c r="N43" s="41"/>
      <c r="O43" s="41"/>
      <c r="P43" s="41"/>
      <c r="Q43" s="41"/>
      <c r="R43" s="64">
        <v>16</v>
      </c>
      <c r="S43" s="41"/>
      <c r="T43" s="46"/>
      <c r="U43" s="16"/>
      <c r="V43" s="17"/>
      <c r="W43" s="69"/>
    </row>
    <row r="44" spans="1:23" ht="12.75" customHeight="1" x14ac:dyDescent="0.2">
      <c r="A44" s="48"/>
      <c r="B44" s="26" t="s">
        <v>254</v>
      </c>
      <c r="C44" s="17" t="s">
        <v>100</v>
      </c>
      <c r="D44" s="17" t="s">
        <v>13</v>
      </c>
      <c r="E44" s="26" t="s">
        <v>8</v>
      </c>
      <c r="F44" s="17"/>
      <c r="G44" s="10"/>
      <c r="H44" s="17"/>
      <c r="I44" s="26"/>
      <c r="J44" s="16"/>
      <c r="K44" s="64">
        <v>16</v>
      </c>
      <c r="L44" s="64">
        <v>16</v>
      </c>
      <c r="M44" s="41"/>
      <c r="N44" s="41"/>
      <c r="O44" s="41"/>
      <c r="P44" s="41"/>
      <c r="Q44" s="41"/>
      <c r="R44" s="64">
        <v>16</v>
      </c>
      <c r="S44" s="41"/>
      <c r="T44" s="46"/>
      <c r="U44" s="16"/>
      <c r="V44" s="17"/>
      <c r="W44" s="69"/>
    </row>
    <row r="45" spans="1:23" ht="24" customHeight="1" x14ac:dyDescent="0.2">
      <c r="A45" s="50">
        <f>SUM(A34:A44)/7</f>
        <v>77.476190476190482</v>
      </c>
      <c r="B45" s="28"/>
      <c r="C45" s="18"/>
      <c r="D45" s="18"/>
      <c r="E45" s="29"/>
      <c r="F45" s="18"/>
      <c r="G45" s="12"/>
      <c r="H45" s="18"/>
      <c r="I45" s="29"/>
      <c r="J45" s="33"/>
      <c r="K45" s="34"/>
      <c r="L45" s="34"/>
      <c r="M45" s="34"/>
      <c r="N45" s="34"/>
      <c r="O45" s="34"/>
      <c r="P45" s="34"/>
      <c r="Q45" s="34"/>
      <c r="R45" s="34"/>
      <c r="S45" s="34"/>
      <c r="T45" s="34"/>
      <c r="U45" s="33"/>
      <c r="V45" s="18"/>
      <c r="W45" s="73"/>
    </row>
    <row r="46" spans="1:23" ht="240" customHeight="1" x14ac:dyDescent="0.2">
      <c r="A46" s="77">
        <f t="shared" ref="A46:A51" si="3">SUM(K46:T46)</f>
        <v>142</v>
      </c>
      <c r="B46" s="78" t="s">
        <v>300</v>
      </c>
      <c r="C46" s="26" t="s">
        <v>254</v>
      </c>
      <c r="D46" s="17" t="s">
        <v>9</v>
      </c>
      <c r="E46" s="26" t="s">
        <v>8</v>
      </c>
      <c r="F46" s="17" t="s">
        <v>32</v>
      </c>
      <c r="G46" s="10">
        <v>1000</v>
      </c>
      <c r="H46" s="17" t="s">
        <v>33</v>
      </c>
      <c r="I46" s="26"/>
      <c r="J46" s="16"/>
      <c r="K46" s="64">
        <v>16</v>
      </c>
      <c r="L46" s="62">
        <v>10</v>
      </c>
      <c r="M46" s="64">
        <v>16</v>
      </c>
      <c r="N46" s="62">
        <v>10</v>
      </c>
      <c r="O46" s="64">
        <v>16</v>
      </c>
      <c r="P46" s="64">
        <v>16</v>
      </c>
      <c r="Q46" s="62">
        <v>10</v>
      </c>
      <c r="R46" s="64">
        <v>16</v>
      </c>
      <c r="S46" s="64">
        <v>16</v>
      </c>
      <c r="T46" s="64">
        <v>16</v>
      </c>
      <c r="U46" s="16"/>
      <c r="V46" s="17" t="s">
        <v>34</v>
      </c>
      <c r="W46" s="76" t="s">
        <v>290</v>
      </c>
    </row>
    <row r="47" spans="1:23" ht="27.4" customHeight="1" x14ac:dyDescent="0.2">
      <c r="A47" s="56">
        <f t="shared" si="3"/>
        <v>69</v>
      </c>
      <c r="B47" s="26" t="s">
        <v>31</v>
      </c>
      <c r="C47" s="17" t="s">
        <v>96</v>
      </c>
      <c r="D47" s="17" t="s">
        <v>9</v>
      </c>
      <c r="E47" s="26" t="s">
        <v>8</v>
      </c>
      <c r="F47" s="17"/>
      <c r="G47" s="10"/>
      <c r="H47" s="17"/>
      <c r="I47" s="26"/>
      <c r="J47" s="16"/>
      <c r="K47" s="64">
        <v>16</v>
      </c>
      <c r="L47" s="64">
        <v>16</v>
      </c>
      <c r="M47" s="63">
        <v>5</v>
      </c>
      <c r="N47" s="41"/>
      <c r="O47" s="41"/>
      <c r="P47" s="41"/>
      <c r="Q47" s="41"/>
      <c r="R47" s="64">
        <v>16</v>
      </c>
      <c r="S47" s="41"/>
      <c r="T47" s="64">
        <v>16</v>
      </c>
      <c r="U47" s="16"/>
      <c r="V47" s="17"/>
      <c r="W47" s="69"/>
    </row>
    <row r="48" spans="1:23" ht="12.75" customHeight="1" x14ac:dyDescent="0.2">
      <c r="A48" s="56">
        <f t="shared" si="3"/>
        <v>63</v>
      </c>
      <c r="B48" s="26" t="s">
        <v>31</v>
      </c>
      <c r="C48" s="17" t="s">
        <v>80</v>
      </c>
      <c r="D48" s="17" t="s">
        <v>9</v>
      </c>
      <c r="E48" s="26" t="s">
        <v>8</v>
      </c>
      <c r="F48" s="17"/>
      <c r="G48" s="10"/>
      <c r="H48" s="17"/>
      <c r="I48" s="26" t="s">
        <v>15</v>
      </c>
      <c r="J48" s="16"/>
      <c r="K48" s="64">
        <v>16</v>
      </c>
      <c r="L48" s="62">
        <v>10</v>
      </c>
      <c r="M48" s="63">
        <v>5</v>
      </c>
      <c r="N48" s="41"/>
      <c r="O48" s="41"/>
      <c r="P48" s="41"/>
      <c r="Q48" s="41"/>
      <c r="R48" s="64">
        <v>16</v>
      </c>
      <c r="S48" s="41"/>
      <c r="T48" s="64">
        <v>16</v>
      </c>
      <c r="U48" s="16"/>
      <c r="V48" s="17"/>
      <c r="W48" s="69"/>
    </row>
    <row r="49" spans="1:23" ht="12.75" customHeight="1" x14ac:dyDescent="0.2">
      <c r="A49" s="56">
        <f t="shared" si="3"/>
        <v>83</v>
      </c>
      <c r="B49" s="26" t="s">
        <v>31</v>
      </c>
      <c r="C49" s="17" t="s">
        <v>91</v>
      </c>
      <c r="D49" s="17" t="s">
        <v>9</v>
      </c>
      <c r="E49" s="26" t="s">
        <v>8</v>
      </c>
      <c r="F49" s="17"/>
      <c r="G49" s="10"/>
      <c r="H49" s="17"/>
      <c r="I49" s="26"/>
      <c r="J49" s="16"/>
      <c r="K49" s="63">
        <v>5</v>
      </c>
      <c r="L49" s="64">
        <v>16</v>
      </c>
      <c r="M49" s="62">
        <v>10</v>
      </c>
      <c r="N49" s="41"/>
      <c r="O49" s="41"/>
      <c r="P49" s="62">
        <v>10</v>
      </c>
      <c r="Q49" s="62">
        <v>10</v>
      </c>
      <c r="R49" s="64">
        <v>16</v>
      </c>
      <c r="S49" s="41"/>
      <c r="T49" s="64">
        <v>16</v>
      </c>
      <c r="U49" s="16"/>
      <c r="V49" s="17"/>
      <c r="W49" s="69"/>
    </row>
    <row r="50" spans="1:23" ht="12.75" customHeight="1" x14ac:dyDescent="0.2">
      <c r="A50" s="56">
        <f t="shared" si="3"/>
        <v>68</v>
      </c>
      <c r="B50" s="26" t="s">
        <v>31</v>
      </c>
      <c r="C50" s="17" t="s">
        <v>94</v>
      </c>
      <c r="D50" s="17" t="s">
        <v>11</v>
      </c>
      <c r="E50" s="26" t="s">
        <v>8</v>
      </c>
      <c r="F50" s="17"/>
      <c r="G50" s="10"/>
      <c r="H50" s="17"/>
      <c r="I50" s="26"/>
      <c r="J50" s="16"/>
      <c r="K50" s="64">
        <v>16</v>
      </c>
      <c r="L50" s="62">
        <v>10</v>
      </c>
      <c r="M50" s="62">
        <v>10</v>
      </c>
      <c r="N50" s="41"/>
      <c r="O50" s="41"/>
      <c r="P50" s="41"/>
      <c r="Q50" s="41"/>
      <c r="R50" s="64">
        <v>16</v>
      </c>
      <c r="S50" s="41"/>
      <c r="T50" s="64">
        <v>16</v>
      </c>
      <c r="U50" s="16"/>
      <c r="V50" s="17"/>
      <c r="W50" s="69"/>
    </row>
    <row r="51" spans="1:23" ht="12.75" customHeight="1" x14ac:dyDescent="0.2">
      <c r="A51" s="56">
        <f t="shared" si="3"/>
        <v>74</v>
      </c>
      <c r="B51" s="26" t="s">
        <v>31</v>
      </c>
      <c r="C51" s="17" t="s">
        <v>79</v>
      </c>
      <c r="D51" s="17" t="s">
        <v>13</v>
      </c>
      <c r="E51" s="26" t="s">
        <v>8</v>
      </c>
      <c r="F51" s="17"/>
      <c r="G51" s="10"/>
      <c r="H51" s="17"/>
      <c r="I51" s="26"/>
      <c r="J51" s="16"/>
      <c r="K51" s="64">
        <v>16</v>
      </c>
      <c r="L51" s="64">
        <v>16</v>
      </c>
      <c r="M51" s="62">
        <v>10</v>
      </c>
      <c r="N51" s="41"/>
      <c r="O51" s="41"/>
      <c r="P51" s="41"/>
      <c r="Q51" s="41"/>
      <c r="R51" s="64">
        <v>16</v>
      </c>
      <c r="S51" s="41"/>
      <c r="T51" s="64">
        <v>16</v>
      </c>
      <c r="U51" s="16"/>
      <c r="V51" s="17"/>
      <c r="W51" s="69"/>
    </row>
    <row r="52" spans="1:23" ht="12.75" customHeight="1" x14ac:dyDescent="0.2">
      <c r="A52" s="56">
        <f t="shared" ref="A52" si="4">SUM(K52:T52)</f>
        <v>40.799999999999997</v>
      </c>
      <c r="B52" s="47" t="s">
        <v>258</v>
      </c>
      <c r="C52" s="17"/>
      <c r="D52" s="17"/>
      <c r="E52" s="26"/>
      <c r="F52" s="17"/>
      <c r="G52" s="10"/>
      <c r="H52" s="17"/>
      <c r="I52" s="26"/>
      <c r="J52" s="16"/>
      <c r="K52" s="23">
        <f>SUM(K53:K57)/5</f>
        <v>12.4</v>
      </c>
      <c r="L52" s="24">
        <f>SUM(L53:L57)/5</f>
        <v>12.4</v>
      </c>
      <c r="M52" s="41"/>
      <c r="N52" s="41"/>
      <c r="O52" s="41"/>
      <c r="P52" s="41"/>
      <c r="Q52" s="41"/>
      <c r="R52" s="23">
        <f>SUM(R53:R57)/5</f>
        <v>16</v>
      </c>
      <c r="S52" s="41"/>
      <c r="T52" s="46"/>
      <c r="U52" s="16"/>
      <c r="V52" s="17"/>
      <c r="W52" s="72"/>
    </row>
    <row r="53" spans="1:23" ht="12.75" customHeight="1" x14ac:dyDescent="0.2">
      <c r="A53" s="48"/>
      <c r="B53" s="26" t="s">
        <v>254</v>
      </c>
      <c r="C53" s="17" t="s">
        <v>106</v>
      </c>
      <c r="D53" s="17" t="s">
        <v>9</v>
      </c>
      <c r="E53" s="26" t="s">
        <v>8</v>
      </c>
      <c r="F53" s="17"/>
      <c r="G53" s="10"/>
      <c r="H53" s="17"/>
      <c r="I53" s="26" t="s">
        <v>15</v>
      </c>
      <c r="J53" s="16"/>
      <c r="K53" s="62">
        <v>10</v>
      </c>
      <c r="L53" s="62">
        <v>10</v>
      </c>
      <c r="M53" s="41"/>
      <c r="N53" s="41"/>
      <c r="O53" s="41"/>
      <c r="P53" s="41"/>
      <c r="Q53" s="41"/>
      <c r="R53" s="64">
        <v>16</v>
      </c>
      <c r="S53" s="41"/>
      <c r="T53" s="46"/>
      <c r="U53" s="16"/>
      <c r="V53" s="17"/>
      <c r="W53" s="69"/>
    </row>
    <row r="54" spans="1:23" ht="12.75" customHeight="1" x14ac:dyDescent="0.2">
      <c r="A54" s="48"/>
      <c r="B54" s="26" t="s">
        <v>254</v>
      </c>
      <c r="C54" s="17" t="s">
        <v>108</v>
      </c>
      <c r="D54" s="17" t="s">
        <v>9</v>
      </c>
      <c r="E54" s="26" t="s">
        <v>8</v>
      </c>
      <c r="F54" s="17"/>
      <c r="G54" s="10"/>
      <c r="H54" s="17"/>
      <c r="I54" s="26"/>
      <c r="J54" s="16"/>
      <c r="K54" s="64">
        <v>16</v>
      </c>
      <c r="L54" s="64">
        <v>16</v>
      </c>
      <c r="M54" s="41"/>
      <c r="N54" s="41"/>
      <c r="O54" s="41"/>
      <c r="P54" s="41"/>
      <c r="Q54" s="41"/>
      <c r="R54" s="64">
        <v>16</v>
      </c>
      <c r="S54" s="41"/>
      <c r="T54" s="46"/>
      <c r="U54" s="16"/>
      <c r="V54" s="17"/>
      <c r="W54" s="69"/>
    </row>
    <row r="55" spans="1:23" ht="12.75" customHeight="1" x14ac:dyDescent="0.2">
      <c r="A55" s="48"/>
      <c r="B55" s="26" t="s">
        <v>254</v>
      </c>
      <c r="C55" s="17" t="s">
        <v>98</v>
      </c>
      <c r="D55" s="17" t="s">
        <v>11</v>
      </c>
      <c r="E55" s="26" t="s">
        <v>8</v>
      </c>
      <c r="F55" s="17"/>
      <c r="G55" s="10"/>
      <c r="H55" s="17"/>
      <c r="I55" s="26"/>
      <c r="J55" s="16"/>
      <c r="K55" s="62">
        <v>10</v>
      </c>
      <c r="L55" s="62">
        <v>10</v>
      </c>
      <c r="M55" s="41"/>
      <c r="N55" s="41"/>
      <c r="O55" s="41"/>
      <c r="P55" s="41"/>
      <c r="Q55" s="41"/>
      <c r="R55" s="64">
        <v>16</v>
      </c>
      <c r="S55" s="41"/>
      <c r="T55" s="46"/>
      <c r="U55" s="16"/>
      <c r="V55" s="17"/>
      <c r="W55" s="69"/>
    </row>
    <row r="56" spans="1:23" ht="12.75" customHeight="1" x14ac:dyDescent="0.2">
      <c r="A56" s="48"/>
      <c r="B56" s="26" t="s">
        <v>254</v>
      </c>
      <c r="C56" s="17" t="s">
        <v>100</v>
      </c>
      <c r="D56" s="17" t="s">
        <v>13</v>
      </c>
      <c r="E56" s="26" t="s">
        <v>8</v>
      </c>
      <c r="F56" s="17"/>
      <c r="G56" s="10"/>
      <c r="H56" s="17"/>
      <c r="I56" s="26" t="s">
        <v>15</v>
      </c>
      <c r="J56" s="16"/>
      <c r="K56" s="64">
        <v>16</v>
      </c>
      <c r="L56" s="64">
        <v>16</v>
      </c>
      <c r="M56" s="41"/>
      <c r="N56" s="41"/>
      <c r="O56" s="41"/>
      <c r="P56" s="41"/>
      <c r="Q56" s="41"/>
      <c r="R56" s="64">
        <v>16</v>
      </c>
      <c r="S56" s="41"/>
      <c r="T56" s="46"/>
      <c r="U56" s="16"/>
      <c r="V56" s="17"/>
      <c r="W56" s="69"/>
    </row>
    <row r="57" spans="1:23" ht="12.75" customHeight="1" x14ac:dyDescent="0.2">
      <c r="A57" s="48"/>
      <c r="B57" s="26" t="s">
        <v>254</v>
      </c>
      <c r="C57" s="17" t="s">
        <v>110</v>
      </c>
      <c r="D57" s="17" t="s">
        <v>9</v>
      </c>
      <c r="E57" s="26" t="s">
        <v>8</v>
      </c>
      <c r="F57" s="35"/>
      <c r="G57" s="10"/>
      <c r="H57" s="17"/>
      <c r="I57" s="26"/>
      <c r="J57" s="16"/>
      <c r="K57" s="62">
        <v>10</v>
      </c>
      <c r="L57" s="62">
        <v>10</v>
      </c>
      <c r="M57" s="41"/>
      <c r="N57" s="41"/>
      <c r="O57" s="41"/>
      <c r="P57" s="41"/>
      <c r="Q57" s="41"/>
      <c r="R57" s="64">
        <v>16</v>
      </c>
      <c r="S57" s="41"/>
      <c r="T57" s="46"/>
      <c r="U57" s="16"/>
      <c r="V57" s="17"/>
      <c r="W57" s="69"/>
    </row>
    <row r="58" spans="1:23" ht="24" customHeight="1" x14ac:dyDescent="0.2">
      <c r="A58" s="50">
        <f>SUM(A46:A57)/7</f>
        <v>77.114285714285714</v>
      </c>
      <c r="B58" s="28"/>
      <c r="C58" s="18"/>
      <c r="D58" s="18"/>
      <c r="E58" s="29"/>
      <c r="F58" s="18"/>
      <c r="G58" s="12"/>
      <c r="H58" s="18"/>
      <c r="I58" s="29"/>
      <c r="J58" s="33"/>
      <c r="K58" s="34"/>
      <c r="L58" s="34"/>
      <c r="M58" s="34"/>
      <c r="N58" s="34"/>
      <c r="O58" s="34"/>
      <c r="P58" s="34"/>
      <c r="Q58" s="34"/>
      <c r="R58" s="34"/>
      <c r="S58" s="34"/>
      <c r="T58" s="34"/>
      <c r="U58" s="33"/>
      <c r="V58" s="18"/>
      <c r="W58" s="73"/>
    </row>
    <row r="59" spans="1:23" ht="12.75" customHeight="1" x14ac:dyDescent="0.2"/>
    <row r="60" spans="1:23" ht="27" thickBot="1" x14ac:dyDescent="0.45">
      <c r="A60" s="2" t="s">
        <v>22</v>
      </c>
      <c r="B60" s="36"/>
      <c r="C60" s="14"/>
      <c r="D60" s="2" t="s">
        <v>23</v>
      </c>
      <c r="E60" s="36"/>
      <c r="F60" s="14"/>
      <c r="G60" s="14"/>
      <c r="H60" s="2"/>
    </row>
    <row r="61" spans="1:23" ht="16.5" thickBot="1" x14ac:dyDescent="0.3">
      <c r="A61" s="3">
        <v>1</v>
      </c>
      <c r="B61" s="38" t="s">
        <v>24</v>
      </c>
      <c r="C61" s="4"/>
      <c r="D61" s="5">
        <v>16</v>
      </c>
      <c r="E61" s="37" t="s">
        <v>19</v>
      </c>
      <c r="F61" s="4"/>
      <c r="G61" s="4"/>
      <c r="H61" s="4"/>
    </row>
    <row r="62" spans="1:23" ht="16.5" thickBot="1" x14ac:dyDescent="0.3">
      <c r="A62" s="3">
        <v>2</v>
      </c>
      <c r="B62" s="38" t="s">
        <v>232</v>
      </c>
      <c r="C62" s="4"/>
      <c r="D62" s="4"/>
      <c r="E62" s="37"/>
      <c r="F62" s="4"/>
      <c r="G62" s="4"/>
      <c r="H62" s="4"/>
    </row>
    <row r="63" spans="1:23" ht="16.5" thickBot="1" x14ac:dyDescent="0.3">
      <c r="A63" s="3">
        <v>3</v>
      </c>
      <c r="B63" s="39" t="s">
        <v>233</v>
      </c>
      <c r="C63" s="4"/>
      <c r="D63" s="6">
        <v>10</v>
      </c>
      <c r="E63" s="37" t="s">
        <v>40</v>
      </c>
      <c r="F63" s="4"/>
      <c r="G63" s="4"/>
      <c r="H63" s="4"/>
    </row>
    <row r="64" spans="1:23" ht="16.5" thickBot="1" x14ac:dyDescent="0.3">
      <c r="A64" s="3">
        <v>4</v>
      </c>
      <c r="B64" s="39" t="s">
        <v>25</v>
      </c>
      <c r="C64" s="4"/>
      <c r="D64" s="4"/>
      <c r="E64" s="37"/>
      <c r="F64" s="4"/>
      <c r="G64" s="4"/>
      <c r="H64" s="4"/>
    </row>
    <row r="65" spans="1:9" ht="16.5" thickBot="1" x14ac:dyDescent="0.3">
      <c r="A65" s="3">
        <v>5</v>
      </c>
      <c r="B65" s="39" t="s">
        <v>234</v>
      </c>
      <c r="C65" s="4"/>
      <c r="D65" s="7">
        <v>5</v>
      </c>
      <c r="E65" s="37" t="s">
        <v>20</v>
      </c>
      <c r="F65" s="4"/>
      <c r="G65" s="4"/>
      <c r="H65" s="4"/>
    </row>
    <row r="66" spans="1:9" ht="16.5" thickBot="1" x14ac:dyDescent="0.3">
      <c r="A66" s="3">
        <v>6</v>
      </c>
      <c r="B66" s="39" t="s">
        <v>235</v>
      </c>
      <c r="C66" s="4"/>
      <c r="D66" s="4"/>
      <c r="E66" s="37"/>
      <c r="F66" s="4"/>
      <c r="G66" s="4"/>
      <c r="H66" s="4"/>
    </row>
    <row r="67" spans="1:9" ht="16.5" thickBot="1" x14ac:dyDescent="0.3">
      <c r="A67" s="3">
        <v>7</v>
      </c>
      <c r="B67" s="3" t="s">
        <v>236</v>
      </c>
      <c r="C67" s="4"/>
      <c r="D67" s="8">
        <v>1</v>
      </c>
      <c r="E67" s="37" t="s">
        <v>21</v>
      </c>
      <c r="F67" s="4"/>
      <c r="G67" s="4"/>
      <c r="H67" s="4"/>
    </row>
    <row r="68" spans="1:9" ht="15.75" x14ac:dyDescent="0.25">
      <c r="A68" s="3">
        <v>8</v>
      </c>
      <c r="B68" s="38" t="s">
        <v>237</v>
      </c>
      <c r="C68" s="4"/>
      <c r="D68" s="4"/>
      <c r="E68" s="37"/>
      <c r="F68" s="4"/>
      <c r="G68" s="4"/>
      <c r="H68" s="4"/>
      <c r="I68" s="37"/>
    </row>
    <row r="69" spans="1:9" ht="15.75" x14ac:dyDescent="0.25">
      <c r="A69" s="3">
        <v>9</v>
      </c>
      <c r="B69" s="36" t="s">
        <v>293</v>
      </c>
      <c r="C69" s="14"/>
      <c r="D69" s="14"/>
      <c r="E69" s="36"/>
      <c r="F69" s="14"/>
      <c r="G69" s="14"/>
      <c r="H69" s="14"/>
      <c r="I69" s="36"/>
    </row>
    <row r="70" spans="1:9" ht="15.75" x14ac:dyDescent="0.25">
      <c r="A70" s="40">
        <v>10</v>
      </c>
      <c r="B70" s="13" t="s">
        <v>238</v>
      </c>
    </row>
  </sheetData>
  <mergeCells count="1">
    <mergeCell ref="K1:T1"/>
  </mergeCells>
  <phoneticPr fontId="2" type="noConversion"/>
  <printOptions horizontalCentered="1" verticalCentered="1"/>
  <pageMargins left="0.25" right="0.25" top="0.75" bottom="0.75" header="0.3" footer="0.3"/>
  <pageSetup paperSize="142" scale="60" fitToHeight="0" orientation="landscape" r:id="rId1"/>
  <headerFooter alignWithMargins="0">
    <oddHeader>&amp;L&amp;"Arial,Bold"&amp;12Advance Industries Classroom/Parking Deck&amp;R&amp;12Designer Expression of Interest</oddHeader>
    <oddFooter>&amp;LWTCC Design + Construction&amp;C&amp;D &amp;T&amp;R&amp;P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4D48DB4EE9CF47BE0E1164AC3F6C0B" ma:contentTypeVersion="13" ma:contentTypeDescription="Create a new document." ma:contentTypeScope="" ma:versionID="94286742fea709a1994bafc9e60a1708">
  <xsd:schema xmlns:xsd="http://www.w3.org/2001/XMLSchema" xmlns:xs="http://www.w3.org/2001/XMLSchema" xmlns:p="http://schemas.microsoft.com/office/2006/metadata/properties" xmlns:ns3="f8569b1e-6f2e-4e53-ae54-639ea3020965" xmlns:ns4="f2f4ba5d-e975-4c83-8c91-a1eeb357b6fb" targetNamespace="http://schemas.microsoft.com/office/2006/metadata/properties" ma:root="true" ma:fieldsID="521082a519fa87cd7699f21a4446f6cb" ns3:_="" ns4:_="">
    <xsd:import namespace="f8569b1e-6f2e-4e53-ae54-639ea3020965"/>
    <xsd:import namespace="f2f4ba5d-e975-4c83-8c91-a1eeb357b6f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569b1e-6f2e-4e53-ae54-639ea30209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f4ba5d-e975-4c83-8c91-a1eeb357b6f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A12EDE-4DE5-4AF2-8905-00FAB6655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569b1e-6f2e-4e53-ae54-639ea3020965"/>
    <ds:schemaRef ds:uri="f2f4ba5d-e975-4c83-8c91-a1eeb357b6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D1DD2E-9E5E-4D70-824F-F43A67545E1F}">
  <ds:schemaRefs>
    <ds:schemaRef ds:uri="http://schemas.microsoft.com/sharepoint/v3/contenttype/forms"/>
  </ds:schemaRefs>
</ds:datastoreItem>
</file>

<file path=customXml/itemProps3.xml><?xml version="1.0" encoding="utf-8"?>
<ds:datastoreItem xmlns:ds="http://schemas.openxmlformats.org/officeDocument/2006/customXml" ds:itemID="{19620558-3073-4CDE-9A4F-0564D4A1FD0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2f4ba5d-e975-4c83-8c91-a1eeb357b6fb"/>
    <ds:schemaRef ds:uri="http://schemas.openxmlformats.org/package/2006/metadata/core-properties"/>
    <ds:schemaRef ds:uri="f8569b1e-6f2e-4e53-ae54-639ea3020965"/>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 (2)</vt:lpstr>
      <vt:lpstr>Sheet1</vt:lpstr>
      <vt:lpstr>Sheet1!Print_Titles</vt:lpstr>
      <vt:lpstr>'Sheet1 (2)'!Print_Titles</vt:lpstr>
    </vt:vector>
  </TitlesOfParts>
  <Company>University of 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jguerrier</dc:creator>
  <cp:lastModifiedBy>User name</cp:lastModifiedBy>
  <cp:lastPrinted>2019-10-21T17:56:12Z</cp:lastPrinted>
  <dcterms:created xsi:type="dcterms:W3CDTF">2007-11-20T14:37:00Z</dcterms:created>
  <dcterms:modified xsi:type="dcterms:W3CDTF">2019-10-22T18:51:43Z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0x010100F54D48DB4EE9CF47BE0E1164AC3F6C0B</vt:lpwstr>
  </property>
</Properties>
</file>